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Daily Equity" sheetId="2" state="visible" r:id="rId2"/>
  </sheets>
  <definedNames/>
  <calcPr calcId="124519" fullCalcOnLoad="1"/>
</workbook>
</file>

<file path=xl/styles.xml><?xml version="1.0" encoding="utf-8"?>
<styleSheet xmlns="http://schemas.openxmlformats.org/spreadsheetml/2006/main">
  <numFmts count="1">
    <numFmt numFmtId="164" formatCode="0.00&quot;%&quot;"/>
  </numFmts>
  <fonts count="24">
    <font>
      <name val="Calibri"/>
      <family val="2"/>
      <color theme="1"/>
      <sz val="11"/>
      <scheme val="minor"/>
    </font>
    <font>
      <name val="Calibri"/>
      <b val="1"/>
      <color rgb="FFFFFFFF"/>
      <sz val="8"/>
    </font>
    <font>
      <name val="Georgia"/>
      <b val="1"/>
      <color rgb="FF1A1A1A"/>
      <sz val="26"/>
    </font>
    <font>
      <name val="Georgia"/>
      <i val="1"/>
      <color rgb="FF690303"/>
      <sz val="14"/>
    </font>
    <font>
      <name val="Calibri"/>
      <b val="1"/>
      <color rgb="FF1A1A1A"/>
      <sz val="10"/>
    </font>
    <font>
      <name val="Georgia"/>
      <color rgb="FF1A1A1A"/>
      <sz val="11"/>
    </font>
    <font>
      <name val="Calibri"/>
      <b val="1"/>
      <color rgb="FFFFFFFF"/>
      <sz val="11"/>
    </font>
    <font>
      <name val="Calibri"/>
      <i val="1"/>
      <color rgb="FF6B6260"/>
      <sz val="10"/>
    </font>
    <font>
      <name val="Calibri"/>
      <b val="1"/>
      <color rgb="FF690303"/>
      <sz val="9"/>
    </font>
    <font>
      <name val="Calibri"/>
      <b val="1"/>
      <color rgb="FF1F4E79"/>
      <sz val="10"/>
    </font>
    <font>
      <name val="Georgia"/>
      <color rgb="FF1A1A1A"/>
      <sz val="10"/>
    </font>
    <font>
      <name val="Georgia"/>
      <b val="1"/>
      <color rgb="FF690303"/>
      <sz val="17"/>
      <u val="single"/>
    </font>
    <font>
      <name val="Calibri"/>
      <color rgb="FF6B6260"/>
      <sz val="9"/>
    </font>
    <font>
      <name val="Calibri"/>
      <b val="1"/>
      <color rgb="FF690303"/>
      <sz val="10"/>
      <u val="single"/>
    </font>
    <font>
      <name val="Calibri"/>
      <color rgb="FF6B6260"/>
      <sz val="10"/>
    </font>
    <font>
      <name val="Calibri"/>
      <color rgb="FF690303"/>
      <sz val="10"/>
      <u val="single"/>
    </font>
    <font>
      <name val="Georgia"/>
      <i val="1"/>
      <color rgb="FF6B6260"/>
      <sz val="10"/>
    </font>
    <font>
      <name val="Calibri"/>
      <color rgb="FF6B6260"/>
      <sz val="8"/>
    </font>
    <font>
      <name val="Calibri"/>
      <b val="1"/>
      <color rgb="FFFFFFFF"/>
      <sz val="9"/>
    </font>
    <font>
      <name val="Calibri"/>
      <b val="1"/>
      <color rgb="FF1A1A1A"/>
      <sz val="9"/>
    </font>
    <font>
      <name val="Calibri"/>
      <i val="1"/>
      <color rgb="FF6B6260"/>
      <sz val="9"/>
    </font>
    <font>
      <name val="Calibri"/>
      <color rgb="FF1F4E79"/>
      <sz val="10"/>
    </font>
    <font>
      <name val="Calibri"/>
      <b val="1"/>
      <color rgb="FF2E6B4F"/>
      <sz val="10"/>
    </font>
    <font>
      <name val="Calibri"/>
      <color rgb="FF690303"/>
      <sz val="9"/>
      <u val="single"/>
    </font>
  </fonts>
  <fills count="7">
    <fill>
      <patternFill/>
    </fill>
    <fill>
      <patternFill patternType="gray125"/>
    </fill>
    <fill>
      <patternFill patternType="solid">
        <fgColor rgb="FF1A1A1A"/>
      </patternFill>
    </fill>
    <fill>
      <patternFill patternType="solid">
        <fgColor rgb="FF690303"/>
      </patternFill>
    </fill>
    <fill>
      <patternFill patternType="solid">
        <fgColor rgb="FFD8CFCB"/>
      </patternFill>
    </fill>
    <fill>
      <patternFill patternType="solid">
        <fgColor rgb="FFFFF9E8"/>
      </patternFill>
    </fill>
    <fill>
      <patternFill patternType="solid">
        <fgColor rgb="FFF6F1EF"/>
      </patternFill>
    </fill>
  </fills>
  <borders count="3">
    <border>
      <left/>
      <right/>
      <top/>
      <bottom/>
      <diagonal/>
    </border>
    <border>
      <top style="medium">
        <color rgb="FF690303"/>
      </top>
      <bottom style="thin">
        <color rgb="FF1A1A1A"/>
      </bottom>
    </border>
    <border>
      <top style="hair">
        <color rgb="FFD8CFCB"/>
      </top>
      <bottom style="hair">
        <color rgb="FFD8CFCB"/>
      </bottom>
    </border>
  </borders>
  <cellStyleXfs count="1">
    <xf numFmtId="0" fontId="0" fillId="0" borderId="0"/>
  </cellStyleXfs>
  <cellXfs count="30">
    <xf numFmtId="0" fontId="0" fillId="0" borderId="0" pivotButton="0" quotePrefix="0" xfId="0"/>
    <xf numFmtId="0" fontId="1" fillId="2" borderId="0" applyAlignment="1" pivotButton="0" quotePrefix="0" xfId="0">
      <alignment vertical="center" indent="1"/>
    </xf>
    <xf numFmtId="0" fontId="0" fillId="2" borderId="0" pivotButton="0" quotePrefix="0" xfId="0"/>
    <xf numFmtId="0" fontId="2" fillId="0" borderId="0" applyAlignment="1" pivotButton="0" quotePrefix="0" xfId="0">
      <alignment vertical="center" indent="1"/>
    </xf>
    <xf numFmtId="0" fontId="3" fillId="0" borderId="0" applyAlignment="1" pivotButton="0" quotePrefix="0" xfId="0">
      <alignment vertical="center" indent="1"/>
    </xf>
    <xf numFmtId="0" fontId="4" fillId="0" borderId="0" applyAlignment="1" pivotButton="0" quotePrefix="0" xfId="0">
      <alignment vertical="center" indent="1"/>
    </xf>
    <xf numFmtId="0" fontId="5" fillId="0" borderId="0" applyAlignment="1" pivotButton="0" quotePrefix="0" xfId="0">
      <alignment vertical="top" wrapText="1" indent="1"/>
    </xf>
    <xf numFmtId="0" fontId="6" fillId="3" borderId="0" applyAlignment="1" pivotButton="0" quotePrefix="0" xfId="0">
      <alignment vertical="center" indent="1"/>
    </xf>
    <xf numFmtId="0" fontId="7" fillId="0" borderId="0" applyAlignment="1" pivotButton="0" quotePrefix="0" xfId="0">
      <alignment vertical="center" indent="1"/>
    </xf>
    <xf numFmtId="0" fontId="8" fillId="0" borderId="0" applyAlignment="1" pivotButton="0" quotePrefix="0" xfId="0">
      <alignment vertical="center" indent="1"/>
    </xf>
    <xf numFmtId="0" fontId="8" fillId="0" borderId="0" applyAlignment="1" pivotButton="0" quotePrefix="0" xfId="0">
      <alignment vertical="top" wrapText="1" indent="1"/>
    </xf>
    <xf numFmtId="0" fontId="9" fillId="0" borderId="0" applyAlignment="1" pivotButton="0" quotePrefix="0" xfId="0">
      <alignment vertical="top" wrapText="1" indent="1"/>
    </xf>
    <xf numFmtId="0" fontId="10" fillId="0" borderId="0" applyAlignment="1" pivotButton="0" quotePrefix="0" xfId="0">
      <alignment vertical="top" wrapText="1" indent="1"/>
    </xf>
    <xf numFmtId="0" fontId="11" fillId="0" borderId="0" applyAlignment="1" pivotButton="0" quotePrefix="0" xfId="0">
      <alignment vertical="center" indent="1"/>
    </xf>
    <xf numFmtId="0" fontId="12" fillId="0" borderId="0" applyAlignment="1" pivotButton="0" quotePrefix="0" xfId="0">
      <alignment vertical="center" indent="1"/>
    </xf>
    <xf numFmtId="0" fontId="13" fillId="0" borderId="0" applyAlignment="1" pivotButton="0" quotePrefix="0" xfId="0">
      <alignment vertical="center" indent="1"/>
    </xf>
    <xf numFmtId="0" fontId="14" fillId="0" borderId="0" applyAlignment="1" pivotButton="0" quotePrefix="0" xfId="0">
      <alignment vertical="center" indent="1"/>
    </xf>
    <xf numFmtId="0" fontId="15" fillId="0" borderId="0" applyAlignment="1" pivotButton="0" quotePrefix="0" xfId="0">
      <alignment vertical="center" indent="1"/>
    </xf>
    <xf numFmtId="0" fontId="16" fillId="0" borderId="0" applyAlignment="1" pivotButton="0" quotePrefix="0" xfId="0">
      <alignment vertical="top" wrapText="1" indent="1"/>
    </xf>
    <xf numFmtId="0" fontId="17" fillId="0" borderId="0" applyAlignment="1" pivotButton="0" quotePrefix="0" xfId="0">
      <alignment vertical="center" indent="1"/>
    </xf>
    <xf numFmtId="0" fontId="18" fillId="2" borderId="0" applyAlignment="1" pivotButton="0" quotePrefix="0" xfId="0">
      <alignment vertical="center" indent="1"/>
    </xf>
    <xf numFmtId="0" fontId="19" fillId="4" borderId="1" applyAlignment="1" pivotButton="0" quotePrefix="0" xfId="0">
      <alignment horizontal="center" vertical="center" wrapText="1"/>
    </xf>
    <xf numFmtId="0" fontId="20" fillId="0" borderId="0" applyAlignment="1" pivotButton="0" quotePrefix="0" xfId="0">
      <alignment vertical="center" indent="1"/>
    </xf>
    <xf numFmtId="0" fontId="21" fillId="5" borderId="2" applyAlignment="1" pivotButton="0" quotePrefix="0" xfId="0">
      <alignment horizontal="center" vertical="center"/>
    </xf>
    <xf numFmtId="3" fontId="21" fillId="5" borderId="2" applyAlignment="1" pivotButton="0" quotePrefix="0" xfId="0">
      <alignment horizontal="center" vertical="center"/>
    </xf>
    <xf numFmtId="4" fontId="22" fillId="6" borderId="2" applyAlignment="1" pivotButton="0" quotePrefix="0" xfId="0">
      <alignment horizontal="center" vertical="center"/>
    </xf>
    <xf numFmtId="164" fontId="22" fillId="6" borderId="2" applyAlignment="1" pivotButton="0" quotePrefix="0" xfId="0">
      <alignment horizontal="center" vertical="center"/>
    </xf>
    <xf numFmtId="0" fontId="22" fillId="6" borderId="2" applyAlignment="1" pivotButton="0" quotePrefix="0" xfId="0">
      <alignment horizontal="center" vertical="center"/>
    </xf>
    <xf numFmtId="0" fontId="21" fillId="5" borderId="2" applyAlignment="1" pivotButton="0" quotePrefix="0" xfId="0">
      <alignment horizontal="left" vertical="center" wrapText="1" indent="1"/>
    </xf>
    <xf numFmtId="0" fontId="23" fillId="0" borderId="0" pivotButton="0" quotePrefix="0" xfId="0"/>
  </cellXfs>
  <cellStyles count="1">
    <cellStyle name="Normal" xfId="0" builtinId="0" hidden="0"/>
  </cellStyles>
  <dxfs count="4">
    <dxf>
      <font>
        <name val="Calibri"/>
        <b val="1"/>
        <color rgb="FF9B2226"/>
        <sz val="10"/>
      </font>
      <fill>
        <patternFill patternType="solid">
          <fgColor rgb="FFF8D7D5"/>
        </patternFill>
      </fill>
    </dxf>
    <dxf>
      <font>
        <name val="Calibri"/>
        <color rgb="FF8A6100"/>
        <sz val="10"/>
      </font>
      <fill>
        <patternFill patternType="solid">
          <fgColor rgb="FFFBEFD4"/>
        </patternFill>
      </fill>
    </dxf>
    <dxf>
      <font>
        <name val="Calibri"/>
        <color rgb="FF2E6B4F"/>
        <sz val="10"/>
      </font>
      <fill>
        <patternFill patternType="solid">
          <fgColor rgb="FFE3F0E8"/>
        </patternFill>
      </fill>
    </dxf>
    <dxf>
      <font>
        <name val="Calibri"/>
        <b val="1"/>
        <color rgb="FF8A6100"/>
        <sz val="10"/>
      </font>
      <fill>
        <patternFill patternType="solid">
          <fgColor rgb="FFFBEFD4"/>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mazon.com/dp/B0HPYD8J9B" TargetMode="External" Id="rId1"/><Relationship Type="http://schemas.openxmlformats.org/officeDocument/2006/relationships/hyperlink" Target="https://www.amazon.com/dp/B0HPYD8J9B" TargetMode="External" Id="rId2"/><Relationship Type="http://schemas.openxmlformats.org/officeDocument/2006/relationships/hyperlink" Target="https://markfieldsauthor.com/your-broker-is-lying-to-you/" TargetMode="External" Id="rId3"/></Relationships>
</file>

<file path=xl/worksheets/_rels/sheet2.xml.rels><Relationships xmlns="http://schemas.openxmlformats.org/package/2006/relationships"><Relationship Type="http://schemas.openxmlformats.org/officeDocument/2006/relationships/hyperlink" Target="https://www.amazon.com/dp/B0HPYD8J9B" TargetMode="External" Id="rId1"/></Relationships>
</file>

<file path=xl/worksheets/sheet1.xml><?xml version="1.0" encoding="utf-8"?>
<worksheet xmlns="http://schemas.openxmlformats.org/spreadsheetml/2006/main">
  <sheetPr>
    <tabColor rgb="FF690303"/>
    <outlinePr summaryBelow="1" summaryRight="1"/>
    <pageSetUpPr/>
  </sheetPr>
  <dimension ref="A1:B29"/>
  <sheetViews>
    <sheetView showGridLines="0" workbookViewId="0">
      <selection activeCell="A1" sqref="A1"/>
    </sheetView>
  </sheetViews>
  <sheetFormatPr baseColWidth="8" defaultRowHeight="15"/>
  <cols>
    <col width="30" customWidth="1" min="1" max="1"/>
    <col width="78" customWidth="1" min="2" max="2"/>
  </cols>
  <sheetData>
    <row r="1" ht="24" customHeight="1">
      <c r="A1" s="1" t="inlineStr">
        <is>
          <t>THE OPERATING MANUAL  ·  DRAWDOWN TRACKER</t>
        </is>
      </c>
      <c r="B1" s="2" t="n"/>
    </row>
    <row r="3" ht="38" customHeight="1">
      <c r="A3" s="3" t="inlineStr">
        <is>
          <t>Drawdown Tracker</t>
        </is>
      </c>
    </row>
    <row r="4" ht="22" customHeight="1">
      <c r="A4" s="4" t="inlineStr">
        <is>
          <t>The number on the screen is your enemy. The number you remember is your friend.</t>
        </is>
      </c>
    </row>
    <row r="6" ht="16" customHeight="1">
      <c r="A6" s="5" t="inlineStr">
        <is>
          <t>One row per day. Three hard limits. No arguments.</t>
        </is>
      </c>
    </row>
    <row r="7" ht="66.47999999999999" customHeight="1">
      <c r="A7" s="6" t="inlineStr">
        <is>
          <t>This spreadsheet tracks every day's starting and ending equity, and calculates the drawdown from your peak — not from where you started. That distinction is the whole point. You can be up on the month and still be deep underwater from your high, and only one of those numbers tells you whether you should keep trading.</t>
        </is>
      </c>
    </row>
    <row r="9" ht="30" customHeight="1">
      <c r="A9" s="7" t="inlineStr">
        <is>
          <t>▶   OPEN THE DAILY EQUITY TAB</t>
        </is>
      </c>
      <c r="B9" s="8" t="inlineStr">
        <is>
          <t>Click this — it opens the tab where you do the work.</t>
        </is>
      </c>
    </row>
    <row r="11" ht="18" customHeight="1">
      <c r="A11" s="9" t="inlineStr">
        <is>
          <t>⚠  THE THREE LIMITS ARE NOT NEGOTIABLE</t>
        </is>
      </c>
    </row>
    <row r="12" ht="50.86" customHeight="1">
      <c r="A12" s="6" t="inlineStr">
        <is>
          <t>2% daily loss = stop trading today. 5% weekly loss = stop trading this week. 20% max drawdown = stop trading for 30 days, full stop, no negotiation. These rules exist because the alternative is you, at 2 a.m., opening a position to make back what you lost.</t>
        </is>
      </c>
    </row>
    <row r="14" ht="18" customHeight="1">
      <c r="A14" s="9" t="inlineStr">
        <is>
          <t>HOW TO USE IT — THREE STEPS</t>
        </is>
      </c>
    </row>
    <row r="15" ht="50.86" customHeight="1">
      <c r="A15" s="10" t="inlineStr">
        <is>
          <t>Step 1</t>
        </is>
      </c>
      <c r="B15" s="6" t="inlineStr">
        <is>
          <t>Open the Daily Equity tab and enter two numbers per day.  Starting equity and ending equity. The sheet calculates everything else: daily P/L, the drawdown from your peak, and whether you have hit a limit.</t>
        </is>
      </c>
    </row>
    <row r="16" ht="50.86" customHeight="1">
      <c r="A16" s="10" t="inlineStr">
        <is>
          <t>Step 2</t>
        </is>
      </c>
      <c r="B16" s="6" t="inlineStr">
        <is>
          <t>The three limit columns turn red the moment you breach them.  You do not have to compute anything. If the cell is red, you stop. That is the rule and it does not depend on how you feel about it.</t>
        </is>
      </c>
    </row>
    <row r="17" ht="35.23999999999999" customHeight="1">
      <c r="A17" s="10" t="inlineStr">
        <is>
          <t>Step 3</t>
        </is>
      </c>
      <c r="B17" s="6" t="inlineStr">
        <is>
          <t>If you close a position badly, write the real number.  The tracker is worthless if you let yourself round it off. -2,40% is -2,40%, not -2%.</t>
        </is>
      </c>
    </row>
    <row r="19" ht="18" customHeight="1">
      <c r="A19" s="9" t="inlineStr">
        <is>
          <t>THE TWO NUMBERS THAT LOOK LIKE ONE</t>
        </is>
      </c>
    </row>
    <row r="20" ht="32.4" customHeight="1">
      <c r="A20" s="11" t="inlineStr">
        <is>
          <t>Cumulative P/L (%)</t>
        </is>
      </c>
      <c r="B20" s="12" t="inlineStr">
        <is>
          <t>Where you are against the account you started with. It can be positive while you are still recovering from a bad stretch.</t>
        </is>
      </c>
    </row>
    <row r="21" ht="46.59999999999999" customHeight="1">
      <c r="A21" s="11" t="inlineStr">
        <is>
          <t>Drawdown from peak (%)</t>
        </is>
      </c>
      <c r="B21" s="12" t="inlineStr">
        <is>
          <t>Where you are against the best equity you have ever had. This is the number the 20% limit is measured on, and it is the one that tells you whether the hole you are in is a dip or a crater.</t>
        </is>
      </c>
    </row>
    <row r="23" ht="18" customHeight="1">
      <c r="A23" s="9" t="inlineStr">
        <is>
          <t>WHERE THIS COMES FROM</t>
        </is>
      </c>
    </row>
    <row r="24" ht="26" customHeight="1">
      <c r="A24" s="13" t="inlineStr">
        <is>
          <t>Your Broker Is Lying to You</t>
        </is>
      </c>
    </row>
    <row r="25" ht="18" customHeight="1">
      <c r="A25" s="14" t="inlineStr">
        <is>
          <t>Mark Fields  ·  112 pages  ·  paperback &amp; ebook</t>
        </is>
      </c>
    </row>
    <row r="26" ht="18" customHeight="1">
      <c r="A26" s="15" t="inlineStr">
        <is>
          <t>→  Read the book on Amazon</t>
        </is>
      </c>
      <c r="B26" s="16" t="inlineStr">
        <is>
          <t>The thirteen-chapter field manual this sheet comes from.</t>
        </is>
      </c>
    </row>
    <row r="27" ht="18" customHeight="1">
      <c r="A27" s="17" t="inlineStr">
        <is>
          <t>→  The full bundle</t>
        </is>
      </c>
      <c r="B27" s="16" t="inlineStr">
        <is>
          <t>Six AI prompts and four spreadsheets, free: markfieldsauthor.com/your-broker-is-lying-to-you</t>
        </is>
      </c>
    </row>
    <row r="28" ht="32.4" customHeight="1">
      <c r="A28" s="18" t="inlineStr">
        <is>
          <t>The rules are the rules. They exist because the alternative is you, at 2 a.m., opening a position to make back what you lost.</t>
        </is>
      </c>
    </row>
    <row r="29" ht="16" customHeight="1">
      <c r="A29" s="19" t="inlineStr">
        <is>
          <t>Free to use. Free to share. Free to modify.   ·   © 2026 Last Page Press</t>
        </is>
      </c>
    </row>
  </sheetData>
  <mergeCells count="3">
    <mergeCell ref="A12:B12"/>
    <mergeCell ref="A28:B28"/>
    <mergeCell ref="A7:B7"/>
  </mergeCells>
  <hyperlinks>
    <hyperlink ref="A9" location="'Daily Equity'!A1"/>
    <hyperlink xmlns:r="http://schemas.openxmlformats.org/officeDocument/2006/relationships" ref="A24" r:id="rId1"/>
    <hyperlink xmlns:r="http://schemas.openxmlformats.org/officeDocument/2006/relationships" ref="A26" r:id="rId2"/>
    <hyperlink xmlns:r="http://schemas.openxmlformats.org/officeDocument/2006/relationships" ref="A27" r:id="rId3"/>
  </hyperlinks>
  <pageMargins left="0.75" right="0.75" top="1" bottom="1" header="0.5" footer="0.5"/>
</worksheet>
</file>

<file path=xl/worksheets/sheet2.xml><?xml version="1.0" encoding="utf-8"?>
<worksheet xmlns="http://schemas.openxmlformats.org/spreadsheetml/2006/main">
  <sheetPr>
    <tabColor rgb="FF690303"/>
    <outlinePr summaryBelow="1" summaryRight="1"/>
    <pageSetUpPr/>
  </sheetPr>
  <dimension ref="A1:M66"/>
  <sheetViews>
    <sheetView showGridLines="0" workbookViewId="0">
      <pane xSplit="3" ySplit="2" topLeftCell="D3" activePane="bottomRight" state="frozen"/>
      <selection pane="topRight"/>
      <selection pane="bottomLeft"/>
      <selection pane="bottomRight" activeCell="A1" sqref="A1"/>
    </sheetView>
  </sheetViews>
  <sheetFormatPr baseColWidth="8" defaultRowHeight="15"/>
  <cols>
    <col width="12" customWidth="1" min="1" max="1"/>
    <col width="13" customWidth="1" min="2" max="2"/>
    <col width="13" customWidth="1" min="3" max="3"/>
    <col width="12" customWidth="1" min="4" max="4"/>
    <col width="11" customWidth="1" min="5" max="5"/>
    <col width="13" customWidth="1" min="6" max="6"/>
    <col width="14" customWidth="1" min="7" max="7"/>
    <col width="12" customWidth="1" min="8" max="8"/>
    <col width="12" customWidth="1" min="9" max="9"/>
    <col width="12" customWidth="1" min="10" max="10"/>
    <col width="46" customWidth="1" min="11" max="11"/>
    <col width="14" customWidth="1" min="12" max="12"/>
    <col width="52" customWidth="1" min="13" max="13"/>
  </cols>
  <sheetData>
    <row r="1" ht="26" customHeight="1">
      <c r="A1" s="20" t="inlineStr">
        <is>
          <t>DAILY EQUITY — TYPE THE TWO NUMBERS, THE REST IS CALCULATED</t>
        </is>
      </c>
      <c r="B1" s="2" t="n"/>
      <c r="C1" s="2" t="n"/>
      <c r="D1" s="2" t="n"/>
      <c r="E1" s="2" t="n"/>
      <c r="F1" s="2" t="n"/>
      <c r="G1" s="2" t="n"/>
      <c r="H1" s="2" t="n"/>
      <c r="I1" s="2" t="n"/>
      <c r="J1" s="2" t="n"/>
      <c r="K1" s="2" t="n"/>
    </row>
    <row r="2" ht="40" customHeight="1">
      <c r="A2" s="21" t="inlineStr">
        <is>
          <t>Date</t>
        </is>
      </c>
      <c r="B2" s="21" t="inlineStr">
        <is>
          <t>Starting equity (€)</t>
        </is>
      </c>
      <c r="C2" s="21" t="inlineStr">
        <is>
          <t>Ending equity (€)</t>
        </is>
      </c>
      <c r="D2" s="21" t="inlineStr">
        <is>
          <t>Daily P/L (€)</t>
        </is>
      </c>
      <c r="E2" s="21" t="inlineStr">
        <is>
          <t>Daily P/L (%)</t>
        </is>
      </c>
      <c r="F2" s="21" t="inlineStr">
        <is>
          <t>Cumulative P/L (%)</t>
        </is>
      </c>
      <c r="G2" s="21" t="inlineStr">
        <is>
          <t>Drawdown from peak (%)</t>
        </is>
      </c>
      <c r="H2" s="21" t="inlineStr">
        <is>
          <t>2% daily limit hit?</t>
        </is>
      </c>
      <c r="I2" s="21" t="inlineStr">
        <is>
          <t>5% weekly limit hit?</t>
        </is>
      </c>
      <c r="J2" s="21" t="inlineStr">
        <is>
          <t>20% max DD hit?</t>
        </is>
      </c>
      <c r="K2" s="21" t="inlineStr">
        <is>
          <t>Notes</t>
        </is>
      </c>
      <c r="L2" s="9" t="inlineStr">
        <is>
          <t>The three limits</t>
        </is>
      </c>
      <c r="M2" s="22" t="inlineStr">
        <is>
          <t>2% a day  ·  5% a week  ·  20% from peak = 30 days off</t>
        </is>
      </c>
    </row>
    <row r="3" ht="24" customHeight="1">
      <c r="A3" s="23" t="inlineStr">
        <is>
          <t>2025-03-01</t>
        </is>
      </c>
      <c r="B3" s="24" t="n">
        <v>30000</v>
      </c>
      <c r="C3" s="24" t="n">
        <v>29800</v>
      </c>
      <c r="D3" s="25">
        <f>IF(OR(B3="",C3=""),"",C3-B3)</f>
        <v>-200</v>
      </c>
      <c r="E3" s="26">
        <f>IF(OR(D3="",B3=0),"",D3/B3*100)</f>
        <v>-0.6666666666666666</v>
      </c>
      <c r="F3" s="26">
        <f>IF(OR(C3="",$B$3=0),"",(C3-$B$3)/$B$3*100)</f>
        <v>-0.6666666666666666</v>
      </c>
      <c r="G3" s="26">
        <f>IF(OR(C3="",MAX($C$3:C3)=0),"",(C3-MAX($C$3:C3))/MAX($C$3:C3)*100)</f>
        <v>-0.6666666666666666</v>
      </c>
      <c r="H3" s="27" t="str">
        <f>IF(E3="","",IF(E3&lt;=-2,"Y","N"))</f>
        <v>N</v>
      </c>
      <c r="I3" s="27" t="str">
        <f>IF(G3="","",IF(G3&lt;=-5,"Y","N"))</f>
        <v>N</v>
      </c>
      <c r="J3" s="27" t="str">
        <f>IF(G3="","",IF(G3&lt;=-20,"Y","N"))</f>
        <v>N</v>
      </c>
      <c r="K3" s="28" t="inlineStr">
        <is>
          <t>First week</t>
        </is>
      </c>
    </row>
    <row r="4" ht="24" customHeight="1">
      <c r="A4" s="23" t="n"/>
      <c r="B4" s="24" t="n"/>
      <c r="C4" s="24" t="n"/>
      <c r="D4" s="25">
        <f>IF(OR(B4="",C4=""),"",C4-B4)</f>
        <v/>
      </c>
      <c r="E4" s="26">
        <f>IF(OR(D4="",B4=0),"",D4/B4*100)</f>
        <v/>
      </c>
      <c r="F4" s="26">
        <f>IF(OR(C4="",$B$3=0),"",(C4-$B$3)/$B$3*100)</f>
        <v/>
      </c>
      <c r="G4" s="26">
        <f>IF(OR(C4="",MAX($C$3:C4)=0),"",(C4-MAX($C$3:C4))/MAX($C$3:C4)*100)</f>
        <v/>
      </c>
      <c r="H4" s="27">
        <f>IF(E4="","",IF(E4&lt;=-2,"Y","N"))</f>
        <v/>
      </c>
      <c r="I4" s="27">
        <f>IF(G4="","",IF(G4&lt;=-5,"Y","N"))</f>
        <v/>
      </c>
      <c r="J4" s="27">
        <f>IF(G4="","",IF(G4&lt;=-20,"Y","N"))</f>
        <v/>
      </c>
      <c r="K4" s="28" t="n"/>
    </row>
    <row r="5" ht="24" customHeight="1">
      <c r="A5" s="23" t="n"/>
      <c r="B5" s="24" t="n"/>
      <c r="C5" s="24" t="n"/>
      <c r="D5" s="25">
        <f>IF(OR(B5="",C5=""),"",C5-B5)</f>
        <v/>
      </c>
      <c r="E5" s="26">
        <f>IF(OR(D5="",B5=0),"",D5/B5*100)</f>
        <v/>
      </c>
      <c r="F5" s="26">
        <f>IF(OR(C5="",$B$3=0),"",(C5-$B$3)/$B$3*100)</f>
        <v/>
      </c>
      <c r="G5" s="26">
        <f>IF(OR(C5="",MAX($C$3:C5)=0),"",(C5-MAX($C$3:C5))/MAX($C$3:C5)*100)</f>
        <v/>
      </c>
      <c r="H5" s="27">
        <f>IF(E5="","",IF(E5&lt;=-2,"Y","N"))</f>
        <v/>
      </c>
      <c r="I5" s="27">
        <f>IF(G5="","",IF(G5&lt;=-5,"Y","N"))</f>
        <v/>
      </c>
      <c r="J5" s="27">
        <f>IF(G5="","",IF(G5&lt;=-20,"Y","N"))</f>
        <v/>
      </c>
      <c r="K5" s="28" t="n"/>
    </row>
    <row r="6" ht="24" customHeight="1">
      <c r="A6" s="23" t="n"/>
      <c r="B6" s="24" t="n"/>
      <c r="C6" s="24" t="n"/>
      <c r="D6" s="25">
        <f>IF(OR(B6="",C6=""),"",C6-B6)</f>
        <v/>
      </c>
      <c r="E6" s="26">
        <f>IF(OR(D6="",B6=0),"",D6/B6*100)</f>
        <v/>
      </c>
      <c r="F6" s="26">
        <f>IF(OR(C6="",$B$3=0),"",(C6-$B$3)/$B$3*100)</f>
        <v/>
      </c>
      <c r="G6" s="26">
        <f>IF(OR(C6="",MAX($C$3:C6)=0),"",(C6-MAX($C$3:C6))/MAX($C$3:C6)*100)</f>
        <v/>
      </c>
      <c r="H6" s="27">
        <f>IF(E6="","",IF(E6&lt;=-2,"Y","N"))</f>
        <v/>
      </c>
      <c r="I6" s="27">
        <f>IF(G6="","",IF(G6&lt;=-5,"Y","N"))</f>
        <v/>
      </c>
      <c r="J6" s="27">
        <f>IF(G6="","",IF(G6&lt;=-20,"Y","N"))</f>
        <v/>
      </c>
      <c r="K6" s="28" t="n"/>
    </row>
    <row r="7" ht="24" customHeight="1">
      <c r="A7" s="23" t="n"/>
      <c r="B7" s="24" t="n"/>
      <c r="C7" s="24" t="n"/>
      <c r="D7" s="25">
        <f>IF(OR(B7="",C7=""),"",C7-B7)</f>
        <v/>
      </c>
      <c r="E7" s="26">
        <f>IF(OR(D7="",B7=0),"",D7/B7*100)</f>
        <v/>
      </c>
      <c r="F7" s="26">
        <f>IF(OR(C7="",$B$3=0),"",(C7-$B$3)/$B$3*100)</f>
        <v/>
      </c>
      <c r="G7" s="26">
        <f>IF(OR(C7="",MAX($C$3:C7)=0),"",(C7-MAX($C$3:C7))/MAX($C$3:C7)*100)</f>
        <v/>
      </c>
      <c r="H7" s="27">
        <f>IF(E7="","",IF(E7&lt;=-2,"Y","N"))</f>
        <v/>
      </c>
      <c r="I7" s="27">
        <f>IF(G7="","",IF(G7&lt;=-5,"Y","N"))</f>
        <v/>
      </c>
      <c r="J7" s="27">
        <f>IF(G7="","",IF(G7&lt;=-20,"Y","N"))</f>
        <v/>
      </c>
      <c r="K7" s="28" t="n"/>
    </row>
    <row r="8" ht="24" customHeight="1">
      <c r="A8" s="23" t="n"/>
      <c r="B8" s="24" t="n"/>
      <c r="C8" s="24" t="n"/>
      <c r="D8" s="25">
        <f>IF(OR(B8="",C8=""),"",C8-B8)</f>
        <v/>
      </c>
      <c r="E8" s="26">
        <f>IF(OR(D8="",B8=0),"",D8/B8*100)</f>
        <v/>
      </c>
      <c r="F8" s="26">
        <f>IF(OR(C8="",$B$3=0),"",(C8-$B$3)/$B$3*100)</f>
        <v/>
      </c>
      <c r="G8" s="26">
        <f>IF(OR(C8="",MAX($C$3:C8)=0),"",(C8-MAX($C$3:C8))/MAX($C$3:C8)*100)</f>
        <v/>
      </c>
      <c r="H8" s="27">
        <f>IF(E8="","",IF(E8&lt;=-2,"Y","N"))</f>
        <v/>
      </c>
      <c r="I8" s="27">
        <f>IF(G8="","",IF(G8&lt;=-5,"Y","N"))</f>
        <v/>
      </c>
      <c r="J8" s="27">
        <f>IF(G8="","",IF(G8&lt;=-20,"Y","N"))</f>
        <v/>
      </c>
      <c r="K8" s="28" t="n"/>
    </row>
    <row r="9" ht="24" customHeight="1">
      <c r="A9" s="23" t="n"/>
      <c r="B9" s="24" t="n"/>
      <c r="C9" s="24" t="n"/>
      <c r="D9" s="25">
        <f>IF(OR(B9="",C9=""),"",C9-B9)</f>
        <v/>
      </c>
      <c r="E9" s="26">
        <f>IF(OR(D9="",B9=0),"",D9/B9*100)</f>
        <v/>
      </c>
      <c r="F9" s="26">
        <f>IF(OR(C9="",$B$3=0),"",(C9-$B$3)/$B$3*100)</f>
        <v/>
      </c>
      <c r="G9" s="26">
        <f>IF(OR(C9="",MAX($C$3:C9)=0),"",(C9-MAX($C$3:C9))/MAX($C$3:C9)*100)</f>
        <v/>
      </c>
      <c r="H9" s="27">
        <f>IF(E9="","",IF(E9&lt;=-2,"Y","N"))</f>
        <v/>
      </c>
      <c r="I9" s="27">
        <f>IF(G9="","",IF(G9&lt;=-5,"Y","N"))</f>
        <v/>
      </c>
      <c r="J9" s="27">
        <f>IF(G9="","",IF(G9&lt;=-20,"Y","N"))</f>
        <v/>
      </c>
      <c r="K9" s="28" t="n"/>
    </row>
    <row r="10" ht="24" customHeight="1">
      <c r="A10" s="23" t="n"/>
      <c r="B10" s="24" t="n"/>
      <c r="C10" s="24" t="n"/>
      <c r="D10" s="25">
        <f>IF(OR(B10="",C10=""),"",C10-B10)</f>
        <v/>
      </c>
      <c r="E10" s="26">
        <f>IF(OR(D10="",B10=0),"",D10/B10*100)</f>
        <v/>
      </c>
      <c r="F10" s="26">
        <f>IF(OR(C10="",$B$3=0),"",(C10-$B$3)/$B$3*100)</f>
        <v/>
      </c>
      <c r="G10" s="26">
        <f>IF(OR(C10="",MAX($C$3:C10)=0),"",(C10-MAX($C$3:C10))/MAX($C$3:C10)*100)</f>
        <v/>
      </c>
      <c r="H10" s="27">
        <f>IF(E10="","",IF(E10&lt;=-2,"Y","N"))</f>
        <v/>
      </c>
      <c r="I10" s="27">
        <f>IF(G10="","",IF(G10&lt;=-5,"Y","N"))</f>
        <v/>
      </c>
      <c r="J10" s="27">
        <f>IF(G10="","",IF(G10&lt;=-20,"Y","N"))</f>
        <v/>
      </c>
      <c r="K10" s="28" t="n"/>
    </row>
    <row r="11" ht="24" customHeight="1">
      <c r="A11" s="23" t="n"/>
      <c r="B11" s="24" t="n"/>
      <c r="C11" s="24" t="n"/>
      <c r="D11" s="25">
        <f>IF(OR(B11="",C11=""),"",C11-B11)</f>
        <v/>
      </c>
      <c r="E11" s="26">
        <f>IF(OR(D11="",B11=0),"",D11/B11*100)</f>
        <v/>
      </c>
      <c r="F11" s="26">
        <f>IF(OR(C11="",$B$3=0),"",(C11-$B$3)/$B$3*100)</f>
        <v/>
      </c>
      <c r="G11" s="26">
        <f>IF(OR(C11="",MAX($C$3:C11)=0),"",(C11-MAX($C$3:C11))/MAX($C$3:C11)*100)</f>
        <v/>
      </c>
      <c r="H11" s="27">
        <f>IF(E11="","",IF(E11&lt;=-2,"Y","N"))</f>
        <v/>
      </c>
      <c r="I11" s="27">
        <f>IF(G11="","",IF(G11&lt;=-5,"Y","N"))</f>
        <v/>
      </c>
      <c r="J11" s="27">
        <f>IF(G11="","",IF(G11&lt;=-20,"Y","N"))</f>
        <v/>
      </c>
      <c r="K11" s="28" t="n"/>
    </row>
    <row r="12" ht="24" customHeight="1">
      <c r="A12" s="23" t="n"/>
      <c r="B12" s="24" t="n"/>
      <c r="C12" s="24" t="n"/>
      <c r="D12" s="25">
        <f>IF(OR(B12="",C12=""),"",C12-B12)</f>
        <v/>
      </c>
      <c r="E12" s="26">
        <f>IF(OR(D12="",B12=0),"",D12/B12*100)</f>
        <v/>
      </c>
      <c r="F12" s="26">
        <f>IF(OR(C12="",$B$3=0),"",(C12-$B$3)/$B$3*100)</f>
        <v/>
      </c>
      <c r="G12" s="26">
        <f>IF(OR(C12="",MAX($C$3:C12)=0),"",(C12-MAX($C$3:C12))/MAX($C$3:C12)*100)</f>
        <v/>
      </c>
      <c r="H12" s="27">
        <f>IF(E12="","",IF(E12&lt;=-2,"Y","N"))</f>
        <v/>
      </c>
      <c r="I12" s="27">
        <f>IF(G12="","",IF(G12&lt;=-5,"Y","N"))</f>
        <v/>
      </c>
      <c r="J12" s="27">
        <f>IF(G12="","",IF(G12&lt;=-20,"Y","N"))</f>
        <v/>
      </c>
      <c r="K12" s="28" t="n"/>
    </row>
    <row r="13" ht="24" customHeight="1">
      <c r="A13" s="23" t="n"/>
      <c r="B13" s="24" t="n"/>
      <c r="C13" s="24" t="n"/>
      <c r="D13" s="25">
        <f>IF(OR(B13="",C13=""),"",C13-B13)</f>
        <v/>
      </c>
      <c r="E13" s="26">
        <f>IF(OR(D13="",B13=0),"",D13/B13*100)</f>
        <v/>
      </c>
      <c r="F13" s="26">
        <f>IF(OR(C13="",$B$3=0),"",(C13-$B$3)/$B$3*100)</f>
        <v/>
      </c>
      <c r="G13" s="26">
        <f>IF(OR(C13="",MAX($C$3:C13)=0),"",(C13-MAX($C$3:C13))/MAX($C$3:C13)*100)</f>
        <v/>
      </c>
      <c r="H13" s="27">
        <f>IF(E13="","",IF(E13&lt;=-2,"Y","N"))</f>
        <v/>
      </c>
      <c r="I13" s="27">
        <f>IF(G13="","",IF(G13&lt;=-5,"Y","N"))</f>
        <v/>
      </c>
      <c r="J13" s="27">
        <f>IF(G13="","",IF(G13&lt;=-20,"Y","N"))</f>
        <v/>
      </c>
      <c r="K13" s="28" t="n"/>
    </row>
    <row r="14" ht="24" customHeight="1">
      <c r="A14" s="23" t="n"/>
      <c r="B14" s="24" t="n"/>
      <c r="C14" s="24" t="n"/>
      <c r="D14" s="25">
        <f>IF(OR(B14="",C14=""),"",C14-B14)</f>
        <v/>
      </c>
      <c r="E14" s="26">
        <f>IF(OR(D14="",B14=0),"",D14/B14*100)</f>
        <v/>
      </c>
      <c r="F14" s="26">
        <f>IF(OR(C14="",$B$3=0),"",(C14-$B$3)/$B$3*100)</f>
        <v/>
      </c>
      <c r="G14" s="26">
        <f>IF(OR(C14="",MAX($C$3:C14)=0),"",(C14-MAX($C$3:C14))/MAX($C$3:C14)*100)</f>
        <v/>
      </c>
      <c r="H14" s="27">
        <f>IF(E14="","",IF(E14&lt;=-2,"Y","N"))</f>
        <v/>
      </c>
      <c r="I14" s="27">
        <f>IF(G14="","",IF(G14&lt;=-5,"Y","N"))</f>
        <v/>
      </c>
      <c r="J14" s="27">
        <f>IF(G14="","",IF(G14&lt;=-20,"Y","N"))</f>
        <v/>
      </c>
      <c r="K14" s="28" t="n"/>
    </row>
    <row r="15" ht="24" customHeight="1">
      <c r="A15" s="23" t="n"/>
      <c r="B15" s="24" t="n"/>
      <c r="C15" s="24" t="n"/>
      <c r="D15" s="25">
        <f>IF(OR(B15="",C15=""),"",C15-B15)</f>
        <v/>
      </c>
      <c r="E15" s="26">
        <f>IF(OR(D15="",B15=0),"",D15/B15*100)</f>
        <v/>
      </c>
      <c r="F15" s="26">
        <f>IF(OR(C15="",$B$3=0),"",(C15-$B$3)/$B$3*100)</f>
        <v/>
      </c>
      <c r="G15" s="26">
        <f>IF(OR(C15="",MAX($C$3:C15)=0),"",(C15-MAX($C$3:C15))/MAX($C$3:C15)*100)</f>
        <v/>
      </c>
      <c r="H15" s="27">
        <f>IF(E15="","",IF(E15&lt;=-2,"Y","N"))</f>
        <v/>
      </c>
      <c r="I15" s="27">
        <f>IF(G15="","",IF(G15&lt;=-5,"Y","N"))</f>
        <v/>
      </c>
      <c r="J15" s="27">
        <f>IF(G15="","",IF(G15&lt;=-20,"Y","N"))</f>
        <v/>
      </c>
      <c r="K15" s="28" t="n"/>
    </row>
    <row r="16" ht="24" customHeight="1">
      <c r="A16" s="23" t="n"/>
      <c r="B16" s="24" t="n"/>
      <c r="C16" s="24" t="n"/>
      <c r="D16" s="25">
        <f>IF(OR(B16="",C16=""),"",C16-B16)</f>
        <v/>
      </c>
      <c r="E16" s="26">
        <f>IF(OR(D16="",B16=0),"",D16/B16*100)</f>
        <v/>
      </c>
      <c r="F16" s="26">
        <f>IF(OR(C16="",$B$3=0),"",(C16-$B$3)/$B$3*100)</f>
        <v/>
      </c>
      <c r="G16" s="26">
        <f>IF(OR(C16="",MAX($C$3:C16)=0),"",(C16-MAX($C$3:C16))/MAX($C$3:C16)*100)</f>
        <v/>
      </c>
      <c r="H16" s="27">
        <f>IF(E16="","",IF(E16&lt;=-2,"Y","N"))</f>
        <v/>
      </c>
      <c r="I16" s="27">
        <f>IF(G16="","",IF(G16&lt;=-5,"Y","N"))</f>
        <v/>
      </c>
      <c r="J16" s="27">
        <f>IF(G16="","",IF(G16&lt;=-20,"Y","N"))</f>
        <v/>
      </c>
      <c r="K16" s="28" t="n"/>
    </row>
    <row r="17" ht="24" customHeight="1">
      <c r="A17" s="23" t="n"/>
      <c r="B17" s="24" t="n"/>
      <c r="C17" s="24" t="n"/>
      <c r="D17" s="25">
        <f>IF(OR(B17="",C17=""),"",C17-B17)</f>
        <v/>
      </c>
      <c r="E17" s="26">
        <f>IF(OR(D17="",B17=0),"",D17/B17*100)</f>
        <v/>
      </c>
      <c r="F17" s="26">
        <f>IF(OR(C17="",$B$3=0),"",(C17-$B$3)/$B$3*100)</f>
        <v/>
      </c>
      <c r="G17" s="26">
        <f>IF(OR(C17="",MAX($C$3:C17)=0),"",(C17-MAX($C$3:C17))/MAX($C$3:C17)*100)</f>
        <v/>
      </c>
      <c r="H17" s="27">
        <f>IF(E17="","",IF(E17&lt;=-2,"Y","N"))</f>
        <v/>
      </c>
      <c r="I17" s="27">
        <f>IF(G17="","",IF(G17&lt;=-5,"Y","N"))</f>
        <v/>
      </c>
      <c r="J17" s="27">
        <f>IF(G17="","",IF(G17&lt;=-20,"Y","N"))</f>
        <v/>
      </c>
      <c r="K17" s="28" t="n"/>
    </row>
    <row r="18" ht="24" customHeight="1">
      <c r="A18" s="23" t="n"/>
      <c r="B18" s="24" t="n"/>
      <c r="C18" s="24" t="n"/>
      <c r="D18" s="25">
        <f>IF(OR(B18="",C18=""),"",C18-B18)</f>
        <v/>
      </c>
      <c r="E18" s="26">
        <f>IF(OR(D18="",B18=0),"",D18/B18*100)</f>
        <v/>
      </c>
      <c r="F18" s="26">
        <f>IF(OR(C18="",$B$3=0),"",(C18-$B$3)/$B$3*100)</f>
        <v/>
      </c>
      <c r="G18" s="26">
        <f>IF(OR(C18="",MAX($C$3:C18)=0),"",(C18-MAX($C$3:C18))/MAX($C$3:C18)*100)</f>
        <v/>
      </c>
      <c r="H18" s="27">
        <f>IF(E18="","",IF(E18&lt;=-2,"Y","N"))</f>
        <v/>
      </c>
      <c r="I18" s="27">
        <f>IF(G18="","",IF(G18&lt;=-5,"Y","N"))</f>
        <v/>
      </c>
      <c r="J18" s="27">
        <f>IF(G18="","",IF(G18&lt;=-20,"Y","N"))</f>
        <v/>
      </c>
      <c r="K18" s="28" t="n"/>
    </row>
    <row r="19" ht="24" customHeight="1">
      <c r="A19" s="23" t="n"/>
      <c r="B19" s="24" t="n"/>
      <c r="C19" s="24" t="n"/>
      <c r="D19" s="25">
        <f>IF(OR(B19="",C19=""),"",C19-B19)</f>
        <v/>
      </c>
      <c r="E19" s="26">
        <f>IF(OR(D19="",B19=0),"",D19/B19*100)</f>
        <v/>
      </c>
      <c r="F19" s="26">
        <f>IF(OR(C19="",$B$3=0),"",(C19-$B$3)/$B$3*100)</f>
        <v/>
      </c>
      <c r="G19" s="26">
        <f>IF(OR(C19="",MAX($C$3:C19)=0),"",(C19-MAX($C$3:C19))/MAX($C$3:C19)*100)</f>
        <v/>
      </c>
      <c r="H19" s="27">
        <f>IF(E19="","",IF(E19&lt;=-2,"Y","N"))</f>
        <v/>
      </c>
      <c r="I19" s="27">
        <f>IF(G19="","",IF(G19&lt;=-5,"Y","N"))</f>
        <v/>
      </c>
      <c r="J19" s="27">
        <f>IF(G19="","",IF(G19&lt;=-20,"Y","N"))</f>
        <v/>
      </c>
      <c r="K19" s="28" t="n"/>
    </row>
    <row r="20" ht="24" customHeight="1">
      <c r="A20" s="23" t="n"/>
      <c r="B20" s="24" t="n"/>
      <c r="C20" s="24" t="n"/>
      <c r="D20" s="25">
        <f>IF(OR(B20="",C20=""),"",C20-B20)</f>
        <v/>
      </c>
      <c r="E20" s="26">
        <f>IF(OR(D20="",B20=0),"",D20/B20*100)</f>
        <v/>
      </c>
      <c r="F20" s="26">
        <f>IF(OR(C20="",$B$3=0),"",(C20-$B$3)/$B$3*100)</f>
        <v/>
      </c>
      <c r="G20" s="26">
        <f>IF(OR(C20="",MAX($C$3:C20)=0),"",(C20-MAX($C$3:C20))/MAX($C$3:C20)*100)</f>
        <v/>
      </c>
      <c r="H20" s="27">
        <f>IF(E20="","",IF(E20&lt;=-2,"Y","N"))</f>
        <v/>
      </c>
      <c r="I20" s="27">
        <f>IF(G20="","",IF(G20&lt;=-5,"Y","N"))</f>
        <v/>
      </c>
      <c r="J20" s="27">
        <f>IF(G20="","",IF(G20&lt;=-20,"Y","N"))</f>
        <v/>
      </c>
      <c r="K20" s="28" t="n"/>
    </row>
    <row r="21" ht="24" customHeight="1">
      <c r="A21" s="23" t="n"/>
      <c r="B21" s="24" t="n"/>
      <c r="C21" s="24" t="n"/>
      <c r="D21" s="25">
        <f>IF(OR(B21="",C21=""),"",C21-B21)</f>
        <v/>
      </c>
      <c r="E21" s="26">
        <f>IF(OR(D21="",B21=0),"",D21/B21*100)</f>
        <v/>
      </c>
      <c r="F21" s="26">
        <f>IF(OR(C21="",$B$3=0),"",(C21-$B$3)/$B$3*100)</f>
        <v/>
      </c>
      <c r="G21" s="26">
        <f>IF(OR(C21="",MAX($C$3:C21)=0),"",(C21-MAX($C$3:C21))/MAX($C$3:C21)*100)</f>
        <v/>
      </c>
      <c r="H21" s="27">
        <f>IF(E21="","",IF(E21&lt;=-2,"Y","N"))</f>
        <v/>
      </c>
      <c r="I21" s="27">
        <f>IF(G21="","",IF(G21&lt;=-5,"Y","N"))</f>
        <v/>
      </c>
      <c r="J21" s="27">
        <f>IF(G21="","",IF(G21&lt;=-20,"Y","N"))</f>
        <v/>
      </c>
      <c r="K21" s="28" t="n"/>
    </row>
    <row r="22" ht="24" customHeight="1">
      <c r="A22" s="23" t="n"/>
      <c r="B22" s="24" t="n"/>
      <c r="C22" s="24" t="n"/>
      <c r="D22" s="25">
        <f>IF(OR(B22="",C22=""),"",C22-B22)</f>
        <v/>
      </c>
      <c r="E22" s="26">
        <f>IF(OR(D22="",B22=0),"",D22/B22*100)</f>
        <v/>
      </c>
      <c r="F22" s="26">
        <f>IF(OR(C22="",$B$3=0),"",(C22-$B$3)/$B$3*100)</f>
        <v/>
      </c>
      <c r="G22" s="26">
        <f>IF(OR(C22="",MAX($C$3:C22)=0),"",(C22-MAX($C$3:C22))/MAX($C$3:C22)*100)</f>
        <v/>
      </c>
      <c r="H22" s="27">
        <f>IF(E22="","",IF(E22&lt;=-2,"Y","N"))</f>
        <v/>
      </c>
      <c r="I22" s="27">
        <f>IF(G22="","",IF(G22&lt;=-5,"Y","N"))</f>
        <v/>
      </c>
      <c r="J22" s="27">
        <f>IF(G22="","",IF(G22&lt;=-20,"Y","N"))</f>
        <v/>
      </c>
      <c r="K22" s="28" t="n"/>
    </row>
    <row r="23" ht="24" customHeight="1">
      <c r="A23" s="23" t="n"/>
      <c r="B23" s="24" t="n"/>
      <c r="C23" s="24" t="n"/>
      <c r="D23" s="25">
        <f>IF(OR(B23="",C23=""),"",C23-B23)</f>
        <v/>
      </c>
      <c r="E23" s="26">
        <f>IF(OR(D23="",B23=0),"",D23/B23*100)</f>
        <v/>
      </c>
      <c r="F23" s="26">
        <f>IF(OR(C23="",$B$3=0),"",(C23-$B$3)/$B$3*100)</f>
        <v/>
      </c>
      <c r="G23" s="26">
        <f>IF(OR(C23="",MAX($C$3:C23)=0),"",(C23-MAX($C$3:C23))/MAX($C$3:C23)*100)</f>
        <v/>
      </c>
      <c r="H23" s="27">
        <f>IF(E23="","",IF(E23&lt;=-2,"Y","N"))</f>
        <v/>
      </c>
      <c r="I23" s="27">
        <f>IF(G23="","",IF(G23&lt;=-5,"Y","N"))</f>
        <v/>
      </c>
      <c r="J23" s="27">
        <f>IF(G23="","",IF(G23&lt;=-20,"Y","N"))</f>
        <v/>
      </c>
      <c r="K23" s="28" t="n"/>
    </row>
    <row r="24" ht="24" customHeight="1">
      <c r="A24" s="23" t="n"/>
      <c r="B24" s="24" t="n"/>
      <c r="C24" s="24" t="n"/>
      <c r="D24" s="25">
        <f>IF(OR(B24="",C24=""),"",C24-B24)</f>
        <v/>
      </c>
      <c r="E24" s="26">
        <f>IF(OR(D24="",B24=0),"",D24/B24*100)</f>
        <v/>
      </c>
      <c r="F24" s="26">
        <f>IF(OR(C24="",$B$3=0),"",(C24-$B$3)/$B$3*100)</f>
        <v/>
      </c>
      <c r="G24" s="26">
        <f>IF(OR(C24="",MAX($C$3:C24)=0),"",(C24-MAX($C$3:C24))/MAX($C$3:C24)*100)</f>
        <v/>
      </c>
      <c r="H24" s="27">
        <f>IF(E24="","",IF(E24&lt;=-2,"Y","N"))</f>
        <v/>
      </c>
      <c r="I24" s="27">
        <f>IF(G24="","",IF(G24&lt;=-5,"Y","N"))</f>
        <v/>
      </c>
      <c r="J24" s="27">
        <f>IF(G24="","",IF(G24&lt;=-20,"Y","N"))</f>
        <v/>
      </c>
      <c r="K24" s="28" t="n"/>
    </row>
    <row r="25" ht="24" customHeight="1">
      <c r="A25" s="23" t="n"/>
      <c r="B25" s="24" t="n"/>
      <c r="C25" s="24" t="n"/>
      <c r="D25" s="25">
        <f>IF(OR(B25="",C25=""),"",C25-B25)</f>
        <v/>
      </c>
      <c r="E25" s="26">
        <f>IF(OR(D25="",B25=0),"",D25/B25*100)</f>
        <v/>
      </c>
      <c r="F25" s="26">
        <f>IF(OR(C25="",$B$3=0),"",(C25-$B$3)/$B$3*100)</f>
        <v/>
      </c>
      <c r="G25" s="26">
        <f>IF(OR(C25="",MAX($C$3:C25)=0),"",(C25-MAX($C$3:C25))/MAX($C$3:C25)*100)</f>
        <v/>
      </c>
      <c r="H25" s="27">
        <f>IF(E25="","",IF(E25&lt;=-2,"Y","N"))</f>
        <v/>
      </c>
      <c r="I25" s="27">
        <f>IF(G25="","",IF(G25&lt;=-5,"Y","N"))</f>
        <v/>
      </c>
      <c r="J25" s="27">
        <f>IF(G25="","",IF(G25&lt;=-20,"Y","N"))</f>
        <v/>
      </c>
      <c r="K25" s="28" t="n"/>
    </row>
    <row r="26" ht="24" customHeight="1">
      <c r="A26" s="23" t="n"/>
      <c r="B26" s="24" t="n"/>
      <c r="C26" s="24" t="n"/>
      <c r="D26" s="25">
        <f>IF(OR(B26="",C26=""),"",C26-B26)</f>
        <v/>
      </c>
      <c r="E26" s="26">
        <f>IF(OR(D26="",B26=0),"",D26/B26*100)</f>
        <v/>
      </c>
      <c r="F26" s="26">
        <f>IF(OR(C26="",$B$3=0),"",(C26-$B$3)/$B$3*100)</f>
        <v/>
      </c>
      <c r="G26" s="26">
        <f>IF(OR(C26="",MAX($C$3:C26)=0),"",(C26-MAX($C$3:C26))/MAX($C$3:C26)*100)</f>
        <v/>
      </c>
      <c r="H26" s="27">
        <f>IF(E26="","",IF(E26&lt;=-2,"Y","N"))</f>
        <v/>
      </c>
      <c r="I26" s="27">
        <f>IF(G26="","",IF(G26&lt;=-5,"Y","N"))</f>
        <v/>
      </c>
      <c r="J26" s="27">
        <f>IF(G26="","",IF(G26&lt;=-20,"Y","N"))</f>
        <v/>
      </c>
      <c r="K26" s="28" t="n"/>
    </row>
    <row r="27" ht="24" customHeight="1">
      <c r="A27" s="23" t="n"/>
      <c r="B27" s="24" t="n"/>
      <c r="C27" s="24" t="n"/>
      <c r="D27" s="25">
        <f>IF(OR(B27="",C27=""),"",C27-B27)</f>
        <v/>
      </c>
      <c r="E27" s="26">
        <f>IF(OR(D27="",B27=0),"",D27/B27*100)</f>
        <v/>
      </c>
      <c r="F27" s="26">
        <f>IF(OR(C27="",$B$3=0),"",(C27-$B$3)/$B$3*100)</f>
        <v/>
      </c>
      <c r="G27" s="26">
        <f>IF(OR(C27="",MAX($C$3:C27)=0),"",(C27-MAX($C$3:C27))/MAX($C$3:C27)*100)</f>
        <v/>
      </c>
      <c r="H27" s="27">
        <f>IF(E27="","",IF(E27&lt;=-2,"Y","N"))</f>
        <v/>
      </c>
      <c r="I27" s="27">
        <f>IF(G27="","",IF(G27&lt;=-5,"Y","N"))</f>
        <v/>
      </c>
      <c r="J27" s="27">
        <f>IF(G27="","",IF(G27&lt;=-20,"Y","N"))</f>
        <v/>
      </c>
      <c r="K27" s="28" t="n"/>
    </row>
    <row r="28" ht="24" customHeight="1">
      <c r="A28" s="23" t="n"/>
      <c r="B28" s="24" t="n"/>
      <c r="C28" s="24" t="n"/>
      <c r="D28" s="25">
        <f>IF(OR(B28="",C28=""),"",C28-B28)</f>
        <v/>
      </c>
      <c r="E28" s="26">
        <f>IF(OR(D28="",B28=0),"",D28/B28*100)</f>
        <v/>
      </c>
      <c r="F28" s="26">
        <f>IF(OR(C28="",$B$3=0),"",(C28-$B$3)/$B$3*100)</f>
        <v/>
      </c>
      <c r="G28" s="26">
        <f>IF(OR(C28="",MAX($C$3:C28)=0),"",(C28-MAX($C$3:C28))/MAX($C$3:C28)*100)</f>
        <v/>
      </c>
      <c r="H28" s="27">
        <f>IF(E28="","",IF(E28&lt;=-2,"Y","N"))</f>
        <v/>
      </c>
      <c r="I28" s="27">
        <f>IF(G28="","",IF(G28&lt;=-5,"Y","N"))</f>
        <v/>
      </c>
      <c r="J28" s="27">
        <f>IF(G28="","",IF(G28&lt;=-20,"Y","N"))</f>
        <v/>
      </c>
      <c r="K28" s="28" t="n"/>
    </row>
    <row r="29" ht="24" customHeight="1">
      <c r="A29" s="23" t="n"/>
      <c r="B29" s="24" t="n"/>
      <c r="C29" s="24" t="n"/>
      <c r="D29" s="25">
        <f>IF(OR(B29="",C29=""),"",C29-B29)</f>
        <v/>
      </c>
      <c r="E29" s="26">
        <f>IF(OR(D29="",B29=0),"",D29/B29*100)</f>
        <v/>
      </c>
      <c r="F29" s="26">
        <f>IF(OR(C29="",$B$3=0),"",(C29-$B$3)/$B$3*100)</f>
        <v/>
      </c>
      <c r="G29" s="26">
        <f>IF(OR(C29="",MAX($C$3:C29)=0),"",(C29-MAX($C$3:C29))/MAX($C$3:C29)*100)</f>
        <v/>
      </c>
      <c r="H29" s="27">
        <f>IF(E29="","",IF(E29&lt;=-2,"Y","N"))</f>
        <v/>
      </c>
      <c r="I29" s="27">
        <f>IF(G29="","",IF(G29&lt;=-5,"Y","N"))</f>
        <v/>
      </c>
      <c r="J29" s="27">
        <f>IF(G29="","",IF(G29&lt;=-20,"Y","N"))</f>
        <v/>
      </c>
      <c r="K29" s="28" t="n"/>
    </row>
    <row r="30" ht="24" customHeight="1">
      <c r="A30" s="23" t="n"/>
      <c r="B30" s="24" t="n"/>
      <c r="C30" s="24" t="n"/>
      <c r="D30" s="25">
        <f>IF(OR(B30="",C30=""),"",C30-B30)</f>
        <v/>
      </c>
      <c r="E30" s="26">
        <f>IF(OR(D30="",B30=0),"",D30/B30*100)</f>
        <v/>
      </c>
      <c r="F30" s="26">
        <f>IF(OR(C30="",$B$3=0),"",(C30-$B$3)/$B$3*100)</f>
        <v/>
      </c>
      <c r="G30" s="26">
        <f>IF(OR(C30="",MAX($C$3:C30)=0),"",(C30-MAX($C$3:C30))/MAX($C$3:C30)*100)</f>
        <v/>
      </c>
      <c r="H30" s="27">
        <f>IF(E30="","",IF(E30&lt;=-2,"Y","N"))</f>
        <v/>
      </c>
      <c r="I30" s="27">
        <f>IF(G30="","",IF(G30&lt;=-5,"Y","N"))</f>
        <v/>
      </c>
      <c r="J30" s="27">
        <f>IF(G30="","",IF(G30&lt;=-20,"Y","N"))</f>
        <v/>
      </c>
      <c r="K30" s="28" t="n"/>
    </row>
    <row r="31" ht="24" customHeight="1">
      <c r="A31" s="23" t="n"/>
      <c r="B31" s="24" t="n"/>
      <c r="C31" s="24" t="n"/>
      <c r="D31" s="25">
        <f>IF(OR(B31="",C31=""),"",C31-B31)</f>
        <v/>
      </c>
      <c r="E31" s="26">
        <f>IF(OR(D31="",B31=0),"",D31/B31*100)</f>
        <v/>
      </c>
      <c r="F31" s="26">
        <f>IF(OR(C31="",$B$3=0),"",(C31-$B$3)/$B$3*100)</f>
        <v/>
      </c>
      <c r="G31" s="26">
        <f>IF(OR(C31="",MAX($C$3:C31)=0),"",(C31-MAX($C$3:C31))/MAX($C$3:C31)*100)</f>
        <v/>
      </c>
      <c r="H31" s="27">
        <f>IF(E31="","",IF(E31&lt;=-2,"Y","N"))</f>
        <v/>
      </c>
      <c r="I31" s="27">
        <f>IF(G31="","",IF(G31&lt;=-5,"Y","N"))</f>
        <v/>
      </c>
      <c r="J31" s="27">
        <f>IF(G31="","",IF(G31&lt;=-20,"Y","N"))</f>
        <v/>
      </c>
      <c r="K31" s="28" t="n"/>
    </row>
    <row r="32" ht="24" customHeight="1">
      <c r="A32" s="23" t="n"/>
      <c r="B32" s="24" t="n"/>
      <c r="C32" s="24" t="n"/>
      <c r="D32" s="25">
        <f>IF(OR(B32="",C32=""),"",C32-B32)</f>
        <v/>
      </c>
      <c r="E32" s="26">
        <f>IF(OR(D32="",B32=0),"",D32/B32*100)</f>
        <v/>
      </c>
      <c r="F32" s="26">
        <f>IF(OR(C32="",$B$3=0),"",(C32-$B$3)/$B$3*100)</f>
        <v/>
      </c>
      <c r="G32" s="26">
        <f>IF(OR(C32="",MAX($C$3:C32)=0),"",(C32-MAX($C$3:C32))/MAX($C$3:C32)*100)</f>
        <v/>
      </c>
      <c r="H32" s="27">
        <f>IF(E32="","",IF(E32&lt;=-2,"Y","N"))</f>
        <v/>
      </c>
      <c r="I32" s="27">
        <f>IF(G32="","",IF(G32&lt;=-5,"Y","N"))</f>
        <v/>
      </c>
      <c r="J32" s="27">
        <f>IF(G32="","",IF(G32&lt;=-20,"Y","N"))</f>
        <v/>
      </c>
      <c r="K32" s="28" t="n"/>
    </row>
    <row r="33" ht="24" customHeight="1">
      <c r="A33" s="23" t="n"/>
      <c r="B33" s="24" t="n"/>
      <c r="C33" s="24" t="n"/>
      <c r="D33" s="25">
        <f>IF(OR(B33="",C33=""),"",C33-B33)</f>
        <v/>
      </c>
      <c r="E33" s="26">
        <f>IF(OR(D33="",B33=0),"",D33/B33*100)</f>
        <v/>
      </c>
      <c r="F33" s="26">
        <f>IF(OR(C33="",$B$3=0),"",(C33-$B$3)/$B$3*100)</f>
        <v/>
      </c>
      <c r="G33" s="26">
        <f>IF(OR(C33="",MAX($C$3:C33)=0),"",(C33-MAX($C$3:C33))/MAX($C$3:C33)*100)</f>
        <v/>
      </c>
      <c r="H33" s="27">
        <f>IF(E33="","",IF(E33&lt;=-2,"Y","N"))</f>
        <v/>
      </c>
      <c r="I33" s="27">
        <f>IF(G33="","",IF(G33&lt;=-5,"Y","N"))</f>
        <v/>
      </c>
      <c r="J33" s="27">
        <f>IF(G33="","",IF(G33&lt;=-20,"Y","N"))</f>
        <v/>
      </c>
      <c r="K33" s="28" t="n"/>
    </row>
    <row r="34" ht="24" customHeight="1">
      <c r="A34" s="23" t="n"/>
      <c r="B34" s="24" t="n"/>
      <c r="C34" s="24" t="n"/>
      <c r="D34" s="25">
        <f>IF(OR(B34="",C34=""),"",C34-B34)</f>
        <v/>
      </c>
      <c r="E34" s="26">
        <f>IF(OR(D34="",B34=0),"",D34/B34*100)</f>
        <v/>
      </c>
      <c r="F34" s="26">
        <f>IF(OR(C34="",$B$3=0),"",(C34-$B$3)/$B$3*100)</f>
        <v/>
      </c>
      <c r="G34" s="26">
        <f>IF(OR(C34="",MAX($C$3:C34)=0),"",(C34-MAX($C$3:C34))/MAX($C$3:C34)*100)</f>
        <v/>
      </c>
      <c r="H34" s="27">
        <f>IF(E34="","",IF(E34&lt;=-2,"Y","N"))</f>
        <v/>
      </c>
      <c r="I34" s="27">
        <f>IF(G34="","",IF(G34&lt;=-5,"Y","N"))</f>
        <v/>
      </c>
      <c r="J34" s="27">
        <f>IF(G34="","",IF(G34&lt;=-20,"Y","N"))</f>
        <v/>
      </c>
      <c r="K34" s="28" t="n"/>
    </row>
    <row r="35" ht="24" customHeight="1">
      <c r="A35" s="23" t="n"/>
      <c r="B35" s="24" t="n"/>
      <c r="C35" s="24" t="n"/>
      <c r="D35" s="25">
        <f>IF(OR(B35="",C35=""),"",C35-B35)</f>
        <v/>
      </c>
      <c r="E35" s="26">
        <f>IF(OR(D35="",B35=0),"",D35/B35*100)</f>
        <v/>
      </c>
      <c r="F35" s="26">
        <f>IF(OR(C35="",$B$3=0),"",(C35-$B$3)/$B$3*100)</f>
        <v/>
      </c>
      <c r="G35" s="26">
        <f>IF(OR(C35="",MAX($C$3:C35)=0),"",(C35-MAX($C$3:C35))/MAX($C$3:C35)*100)</f>
        <v/>
      </c>
      <c r="H35" s="27">
        <f>IF(E35="","",IF(E35&lt;=-2,"Y","N"))</f>
        <v/>
      </c>
      <c r="I35" s="27">
        <f>IF(G35="","",IF(G35&lt;=-5,"Y","N"))</f>
        <v/>
      </c>
      <c r="J35" s="27">
        <f>IF(G35="","",IF(G35&lt;=-20,"Y","N"))</f>
        <v/>
      </c>
      <c r="K35" s="28" t="n"/>
    </row>
    <row r="36" ht="24" customHeight="1">
      <c r="A36" s="23" t="n"/>
      <c r="B36" s="24" t="n"/>
      <c r="C36" s="24" t="n"/>
      <c r="D36" s="25">
        <f>IF(OR(B36="",C36=""),"",C36-B36)</f>
        <v/>
      </c>
      <c r="E36" s="26">
        <f>IF(OR(D36="",B36=0),"",D36/B36*100)</f>
        <v/>
      </c>
      <c r="F36" s="26">
        <f>IF(OR(C36="",$B$3=0),"",(C36-$B$3)/$B$3*100)</f>
        <v/>
      </c>
      <c r="G36" s="26">
        <f>IF(OR(C36="",MAX($C$3:C36)=0),"",(C36-MAX($C$3:C36))/MAX($C$3:C36)*100)</f>
        <v/>
      </c>
      <c r="H36" s="27">
        <f>IF(E36="","",IF(E36&lt;=-2,"Y","N"))</f>
        <v/>
      </c>
      <c r="I36" s="27">
        <f>IF(G36="","",IF(G36&lt;=-5,"Y","N"))</f>
        <v/>
      </c>
      <c r="J36" s="27">
        <f>IF(G36="","",IF(G36&lt;=-20,"Y","N"))</f>
        <v/>
      </c>
      <c r="K36" s="28" t="n"/>
    </row>
    <row r="37" ht="24" customHeight="1">
      <c r="A37" s="23" t="n"/>
      <c r="B37" s="24" t="n"/>
      <c r="C37" s="24" t="n"/>
      <c r="D37" s="25">
        <f>IF(OR(B37="",C37=""),"",C37-B37)</f>
        <v/>
      </c>
      <c r="E37" s="26">
        <f>IF(OR(D37="",B37=0),"",D37/B37*100)</f>
        <v/>
      </c>
      <c r="F37" s="26">
        <f>IF(OR(C37="",$B$3=0),"",(C37-$B$3)/$B$3*100)</f>
        <v/>
      </c>
      <c r="G37" s="26">
        <f>IF(OR(C37="",MAX($C$3:C37)=0),"",(C37-MAX($C$3:C37))/MAX($C$3:C37)*100)</f>
        <v/>
      </c>
      <c r="H37" s="27">
        <f>IF(E37="","",IF(E37&lt;=-2,"Y","N"))</f>
        <v/>
      </c>
      <c r="I37" s="27">
        <f>IF(G37="","",IF(G37&lt;=-5,"Y","N"))</f>
        <v/>
      </c>
      <c r="J37" s="27">
        <f>IF(G37="","",IF(G37&lt;=-20,"Y","N"))</f>
        <v/>
      </c>
      <c r="K37" s="28" t="n"/>
    </row>
    <row r="38" ht="24" customHeight="1">
      <c r="A38" s="23" t="n"/>
      <c r="B38" s="24" t="n"/>
      <c r="C38" s="24" t="n"/>
      <c r="D38" s="25">
        <f>IF(OR(B38="",C38=""),"",C38-B38)</f>
        <v/>
      </c>
      <c r="E38" s="26">
        <f>IF(OR(D38="",B38=0),"",D38/B38*100)</f>
        <v/>
      </c>
      <c r="F38" s="26">
        <f>IF(OR(C38="",$B$3=0),"",(C38-$B$3)/$B$3*100)</f>
        <v/>
      </c>
      <c r="G38" s="26">
        <f>IF(OR(C38="",MAX($C$3:C38)=0),"",(C38-MAX($C$3:C38))/MAX($C$3:C38)*100)</f>
        <v/>
      </c>
      <c r="H38" s="27">
        <f>IF(E38="","",IF(E38&lt;=-2,"Y","N"))</f>
        <v/>
      </c>
      <c r="I38" s="27">
        <f>IF(G38="","",IF(G38&lt;=-5,"Y","N"))</f>
        <v/>
      </c>
      <c r="J38" s="27">
        <f>IF(G38="","",IF(G38&lt;=-20,"Y","N"))</f>
        <v/>
      </c>
      <c r="K38" s="28" t="n"/>
    </row>
    <row r="39" ht="24" customHeight="1">
      <c r="A39" s="23" t="n"/>
      <c r="B39" s="24" t="n"/>
      <c r="C39" s="24" t="n"/>
      <c r="D39" s="25">
        <f>IF(OR(B39="",C39=""),"",C39-B39)</f>
        <v/>
      </c>
      <c r="E39" s="26">
        <f>IF(OR(D39="",B39=0),"",D39/B39*100)</f>
        <v/>
      </c>
      <c r="F39" s="26">
        <f>IF(OR(C39="",$B$3=0),"",(C39-$B$3)/$B$3*100)</f>
        <v/>
      </c>
      <c r="G39" s="26">
        <f>IF(OR(C39="",MAX($C$3:C39)=0),"",(C39-MAX($C$3:C39))/MAX($C$3:C39)*100)</f>
        <v/>
      </c>
      <c r="H39" s="27">
        <f>IF(E39="","",IF(E39&lt;=-2,"Y","N"))</f>
        <v/>
      </c>
      <c r="I39" s="27">
        <f>IF(G39="","",IF(G39&lt;=-5,"Y","N"))</f>
        <v/>
      </c>
      <c r="J39" s="27">
        <f>IF(G39="","",IF(G39&lt;=-20,"Y","N"))</f>
        <v/>
      </c>
      <c r="K39" s="28" t="n"/>
    </row>
    <row r="40" ht="24" customHeight="1">
      <c r="A40" s="23" t="n"/>
      <c r="B40" s="24" t="n"/>
      <c r="C40" s="24" t="n"/>
      <c r="D40" s="25">
        <f>IF(OR(B40="",C40=""),"",C40-B40)</f>
        <v/>
      </c>
      <c r="E40" s="26">
        <f>IF(OR(D40="",B40=0),"",D40/B40*100)</f>
        <v/>
      </c>
      <c r="F40" s="26">
        <f>IF(OR(C40="",$B$3=0),"",(C40-$B$3)/$B$3*100)</f>
        <v/>
      </c>
      <c r="G40" s="26">
        <f>IF(OR(C40="",MAX($C$3:C40)=0),"",(C40-MAX($C$3:C40))/MAX($C$3:C40)*100)</f>
        <v/>
      </c>
      <c r="H40" s="27">
        <f>IF(E40="","",IF(E40&lt;=-2,"Y","N"))</f>
        <v/>
      </c>
      <c r="I40" s="27">
        <f>IF(G40="","",IF(G40&lt;=-5,"Y","N"))</f>
        <v/>
      </c>
      <c r="J40" s="27">
        <f>IF(G40="","",IF(G40&lt;=-20,"Y","N"))</f>
        <v/>
      </c>
      <c r="K40" s="28" t="n"/>
    </row>
    <row r="41" ht="24" customHeight="1">
      <c r="A41" s="23" t="n"/>
      <c r="B41" s="24" t="n"/>
      <c r="C41" s="24" t="n"/>
      <c r="D41" s="25">
        <f>IF(OR(B41="",C41=""),"",C41-B41)</f>
        <v/>
      </c>
      <c r="E41" s="26">
        <f>IF(OR(D41="",B41=0),"",D41/B41*100)</f>
        <v/>
      </c>
      <c r="F41" s="26">
        <f>IF(OR(C41="",$B$3=0),"",(C41-$B$3)/$B$3*100)</f>
        <v/>
      </c>
      <c r="G41" s="26">
        <f>IF(OR(C41="",MAX($C$3:C41)=0),"",(C41-MAX($C$3:C41))/MAX($C$3:C41)*100)</f>
        <v/>
      </c>
      <c r="H41" s="27">
        <f>IF(E41="","",IF(E41&lt;=-2,"Y","N"))</f>
        <v/>
      </c>
      <c r="I41" s="27">
        <f>IF(G41="","",IF(G41&lt;=-5,"Y","N"))</f>
        <v/>
      </c>
      <c r="J41" s="27">
        <f>IF(G41="","",IF(G41&lt;=-20,"Y","N"))</f>
        <v/>
      </c>
      <c r="K41" s="28" t="n"/>
    </row>
    <row r="42" ht="24" customHeight="1">
      <c r="A42" s="23" t="n"/>
      <c r="B42" s="24" t="n"/>
      <c r="C42" s="24" t="n"/>
      <c r="D42" s="25">
        <f>IF(OR(B42="",C42=""),"",C42-B42)</f>
        <v/>
      </c>
      <c r="E42" s="26">
        <f>IF(OR(D42="",B42=0),"",D42/B42*100)</f>
        <v/>
      </c>
      <c r="F42" s="26">
        <f>IF(OR(C42="",$B$3=0),"",(C42-$B$3)/$B$3*100)</f>
        <v/>
      </c>
      <c r="G42" s="26">
        <f>IF(OR(C42="",MAX($C$3:C42)=0),"",(C42-MAX($C$3:C42))/MAX($C$3:C42)*100)</f>
        <v/>
      </c>
      <c r="H42" s="27">
        <f>IF(E42="","",IF(E42&lt;=-2,"Y","N"))</f>
        <v/>
      </c>
      <c r="I42" s="27">
        <f>IF(G42="","",IF(G42&lt;=-5,"Y","N"))</f>
        <v/>
      </c>
      <c r="J42" s="27">
        <f>IF(G42="","",IF(G42&lt;=-20,"Y","N"))</f>
        <v/>
      </c>
      <c r="K42" s="28" t="n"/>
    </row>
    <row r="43" ht="24" customHeight="1">
      <c r="A43" s="23" t="n"/>
      <c r="B43" s="24" t="n"/>
      <c r="C43" s="24" t="n"/>
      <c r="D43" s="25">
        <f>IF(OR(B43="",C43=""),"",C43-B43)</f>
        <v/>
      </c>
      <c r="E43" s="26">
        <f>IF(OR(D43="",B43=0),"",D43/B43*100)</f>
        <v/>
      </c>
      <c r="F43" s="26">
        <f>IF(OR(C43="",$B$3=0),"",(C43-$B$3)/$B$3*100)</f>
        <v/>
      </c>
      <c r="G43" s="26">
        <f>IF(OR(C43="",MAX($C$3:C43)=0),"",(C43-MAX($C$3:C43))/MAX($C$3:C43)*100)</f>
        <v/>
      </c>
      <c r="H43" s="27">
        <f>IF(E43="","",IF(E43&lt;=-2,"Y","N"))</f>
        <v/>
      </c>
      <c r="I43" s="27">
        <f>IF(G43="","",IF(G43&lt;=-5,"Y","N"))</f>
        <v/>
      </c>
      <c r="J43" s="27">
        <f>IF(G43="","",IF(G43&lt;=-20,"Y","N"))</f>
        <v/>
      </c>
      <c r="K43" s="28" t="n"/>
    </row>
    <row r="44" ht="24" customHeight="1">
      <c r="A44" s="23" t="n"/>
      <c r="B44" s="24" t="n"/>
      <c r="C44" s="24" t="n"/>
      <c r="D44" s="25">
        <f>IF(OR(B44="",C44=""),"",C44-B44)</f>
        <v/>
      </c>
      <c r="E44" s="26">
        <f>IF(OR(D44="",B44=0),"",D44/B44*100)</f>
        <v/>
      </c>
      <c r="F44" s="26">
        <f>IF(OR(C44="",$B$3=0),"",(C44-$B$3)/$B$3*100)</f>
        <v/>
      </c>
      <c r="G44" s="26">
        <f>IF(OR(C44="",MAX($C$3:C44)=0),"",(C44-MAX($C$3:C44))/MAX($C$3:C44)*100)</f>
        <v/>
      </c>
      <c r="H44" s="27">
        <f>IF(E44="","",IF(E44&lt;=-2,"Y","N"))</f>
        <v/>
      </c>
      <c r="I44" s="27">
        <f>IF(G44="","",IF(G44&lt;=-5,"Y","N"))</f>
        <v/>
      </c>
      <c r="J44" s="27">
        <f>IF(G44="","",IF(G44&lt;=-20,"Y","N"))</f>
        <v/>
      </c>
      <c r="K44" s="28" t="n"/>
    </row>
    <row r="45" ht="24" customHeight="1">
      <c r="A45" s="23" t="n"/>
      <c r="B45" s="24" t="n"/>
      <c r="C45" s="24" t="n"/>
      <c r="D45" s="25">
        <f>IF(OR(B45="",C45=""),"",C45-B45)</f>
        <v/>
      </c>
      <c r="E45" s="26">
        <f>IF(OR(D45="",B45=0),"",D45/B45*100)</f>
        <v/>
      </c>
      <c r="F45" s="26">
        <f>IF(OR(C45="",$B$3=0),"",(C45-$B$3)/$B$3*100)</f>
        <v/>
      </c>
      <c r="G45" s="26">
        <f>IF(OR(C45="",MAX($C$3:C45)=0),"",(C45-MAX($C$3:C45))/MAX($C$3:C45)*100)</f>
        <v/>
      </c>
      <c r="H45" s="27">
        <f>IF(E45="","",IF(E45&lt;=-2,"Y","N"))</f>
        <v/>
      </c>
      <c r="I45" s="27">
        <f>IF(G45="","",IF(G45&lt;=-5,"Y","N"))</f>
        <v/>
      </c>
      <c r="J45" s="27">
        <f>IF(G45="","",IF(G45&lt;=-20,"Y","N"))</f>
        <v/>
      </c>
      <c r="K45" s="28" t="n"/>
    </row>
    <row r="46" ht="24" customHeight="1">
      <c r="A46" s="23" t="n"/>
      <c r="B46" s="24" t="n"/>
      <c r="C46" s="24" t="n"/>
      <c r="D46" s="25">
        <f>IF(OR(B46="",C46=""),"",C46-B46)</f>
        <v/>
      </c>
      <c r="E46" s="26">
        <f>IF(OR(D46="",B46=0),"",D46/B46*100)</f>
        <v/>
      </c>
      <c r="F46" s="26">
        <f>IF(OR(C46="",$B$3=0),"",(C46-$B$3)/$B$3*100)</f>
        <v/>
      </c>
      <c r="G46" s="26">
        <f>IF(OR(C46="",MAX($C$3:C46)=0),"",(C46-MAX($C$3:C46))/MAX($C$3:C46)*100)</f>
        <v/>
      </c>
      <c r="H46" s="27">
        <f>IF(E46="","",IF(E46&lt;=-2,"Y","N"))</f>
        <v/>
      </c>
      <c r="I46" s="27">
        <f>IF(G46="","",IF(G46&lt;=-5,"Y","N"))</f>
        <v/>
      </c>
      <c r="J46" s="27">
        <f>IF(G46="","",IF(G46&lt;=-20,"Y","N"))</f>
        <v/>
      </c>
      <c r="K46" s="28" t="n"/>
    </row>
    <row r="47" ht="24" customHeight="1">
      <c r="A47" s="23" t="n"/>
      <c r="B47" s="24" t="n"/>
      <c r="C47" s="24" t="n"/>
      <c r="D47" s="25">
        <f>IF(OR(B47="",C47=""),"",C47-B47)</f>
        <v/>
      </c>
      <c r="E47" s="26">
        <f>IF(OR(D47="",B47=0),"",D47/B47*100)</f>
        <v/>
      </c>
      <c r="F47" s="26">
        <f>IF(OR(C47="",$B$3=0),"",(C47-$B$3)/$B$3*100)</f>
        <v/>
      </c>
      <c r="G47" s="26">
        <f>IF(OR(C47="",MAX($C$3:C47)=0),"",(C47-MAX($C$3:C47))/MAX($C$3:C47)*100)</f>
        <v/>
      </c>
      <c r="H47" s="27">
        <f>IF(E47="","",IF(E47&lt;=-2,"Y","N"))</f>
        <v/>
      </c>
      <c r="I47" s="27">
        <f>IF(G47="","",IF(G47&lt;=-5,"Y","N"))</f>
        <v/>
      </c>
      <c r="J47" s="27">
        <f>IF(G47="","",IF(G47&lt;=-20,"Y","N"))</f>
        <v/>
      </c>
      <c r="K47" s="28" t="n"/>
    </row>
    <row r="48" ht="24" customHeight="1">
      <c r="A48" s="23" t="n"/>
      <c r="B48" s="24" t="n"/>
      <c r="C48" s="24" t="n"/>
      <c r="D48" s="25">
        <f>IF(OR(B48="",C48=""),"",C48-B48)</f>
        <v/>
      </c>
      <c r="E48" s="26">
        <f>IF(OR(D48="",B48=0),"",D48/B48*100)</f>
        <v/>
      </c>
      <c r="F48" s="26">
        <f>IF(OR(C48="",$B$3=0),"",(C48-$B$3)/$B$3*100)</f>
        <v/>
      </c>
      <c r="G48" s="26">
        <f>IF(OR(C48="",MAX($C$3:C48)=0),"",(C48-MAX($C$3:C48))/MAX($C$3:C48)*100)</f>
        <v/>
      </c>
      <c r="H48" s="27">
        <f>IF(E48="","",IF(E48&lt;=-2,"Y","N"))</f>
        <v/>
      </c>
      <c r="I48" s="27">
        <f>IF(G48="","",IF(G48&lt;=-5,"Y","N"))</f>
        <v/>
      </c>
      <c r="J48" s="27">
        <f>IF(G48="","",IF(G48&lt;=-20,"Y","N"))</f>
        <v/>
      </c>
      <c r="K48" s="28" t="n"/>
    </row>
    <row r="49" ht="24" customHeight="1">
      <c r="A49" s="23" t="n"/>
      <c r="B49" s="24" t="n"/>
      <c r="C49" s="24" t="n"/>
      <c r="D49" s="25">
        <f>IF(OR(B49="",C49=""),"",C49-B49)</f>
        <v/>
      </c>
      <c r="E49" s="26">
        <f>IF(OR(D49="",B49=0),"",D49/B49*100)</f>
        <v/>
      </c>
      <c r="F49" s="26">
        <f>IF(OR(C49="",$B$3=0),"",(C49-$B$3)/$B$3*100)</f>
        <v/>
      </c>
      <c r="G49" s="26">
        <f>IF(OR(C49="",MAX($C$3:C49)=0),"",(C49-MAX($C$3:C49))/MAX($C$3:C49)*100)</f>
        <v/>
      </c>
      <c r="H49" s="27">
        <f>IF(E49="","",IF(E49&lt;=-2,"Y","N"))</f>
        <v/>
      </c>
      <c r="I49" s="27">
        <f>IF(G49="","",IF(G49&lt;=-5,"Y","N"))</f>
        <v/>
      </c>
      <c r="J49" s="27">
        <f>IF(G49="","",IF(G49&lt;=-20,"Y","N"))</f>
        <v/>
      </c>
      <c r="K49" s="28" t="n"/>
    </row>
    <row r="50" ht="24" customHeight="1">
      <c r="A50" s="23" t="n"/>
      <c r="B50" s="24" t="n"/>
      <c r="C50" s="24" t="n"/>
      <c r="D50" s="25">
        <f>IF(OR(B50="",C50=""),"",C50-B50)</f>
        <v/>
      </c>
      <c r="E50" s="26">
        <f>IF(OR(D50="",B50=0),"",D50/B50*100)</f>
        <v/>
      </c>
      <c r="F50" s="26">
        <f>IF(OR(C50="",$B$3=0),"",(C50-$B$3)/$B$3*100)</f>
        <v/>
      </c>
      <c r="G50" s="26">
        <f>IF(OR(C50="",MAX($C$3:C50)=0),"",(C50-MAX($C$3:C50))/MAX($C$3:C50)*100)</f>
        <v/>
      </c>
      <c r="H50" s="27">
        <f>IF(E50="","",IF(E50&lt;=-2,"Y","N"))</f>
        <v/>
      </c>
      <c r="I50" s="27">
        <f>IF(G50="","",IF(G50&lt;=-5,"Y","N"))</f>
        <v/>
      </c>
      <c r="J50" s="27">
        <f>IF(G50="","",IF(G50&lt;=-20,"Y","N"))</f>
        <v/>
      </c>
      <c r="K50" s="28" t="n"/>
    </row>
    <row r="51" ht="24" customHeight="1">
      <c r="A51" s="23" t="n"/>
      <c r="B51" s="24" t="n"/>
      <c r="C51" s="24" t="n"/>
      <c r="D51" s="25">
        <f>IF(OR(B51="",C51=""),"",C51-B51)</f>
        <v/>
      </c>
      <c r="E51" s="26">
        <f>IF(OR(D51="",B51=0),"",D51/B51*100)</f>
        <v/>
      </c>
      <c r="F51" s="26">
        <f>IF(OR(C51="",$B$3=0),"",(C51-$B$3)/$B$3*100)</f>
        <v/>
      </c>
      <c r="G51" s="26">
        <f>IF(OR(C51="",MAX($C$3:C51)=0),"",(C51-MAX($C$3:C51))/MAX($C$3:C51)*100)</f>
        <v/>
      </c>
      <c r="H51" s="27">
        <f>IF(E51="","",IF(E51&lt;=-2,"Y","N"))</f>
        <v/>
      </c>
      <c r="I51" s="27">
        <f>IF(G51="","",IF(G51&lt;=-5,"Y","N"))</f>
        <v/>
      </c>
      <c r="J51" s="27">
        <f>IF(G51="","",IF(G51&lt;=-20,"Y","N"))</f>
        <v/>
      </c>
      <c r="K51" s="28" t="n"/>
    </row>
    <row r="52" ht="24" customHeight="1">
      <c r="A52" s="23" t="n"/>
      <c r="B52" s="24" t="n"/>
      <c r="C52" s="24" t="n"/>
      <c r="D52" s="25">
        <f>IF(OR(B52="",C52=""),"",C52-B52)</f>
        <v/>
      </c>
      <c r="E52" s="26">
        <f>IF(OR(D52="",B52=0),"",D52/B52*100)</f>
        <v/>
      </c>
      <c r="F52" s="26">
        <f>IF(OR(C52="",$B$3=0),"",(C52-$B$3)/$B$3*100)</f>
        <v/>
      </c>
      <c r="G52" s="26">
        <f>IF(OR(C52="",MAX($C$3:C52)=0),"",(C52-MAX($C$3:C52))/MAX($C$3:C52)*100)</f>
        <v/>
      </c>
      <c r="H52" s="27">
        <f>IF(E52="","",IF(E52&lt;=-2,"Y","N"))</f>
        <v/>
      </c>
      <c r="I52" s="27">
        <f>IF(G52="","",IF(G52&lt;=-5,"Y","N"))</f>
        <v/>
      </c>
      <c r="J52" s="27">
        <f>IF(G52="","",IF(G52&lt;=-20,"Y","N"))</f>
        <v/>
      </c>
      <c r="K52" s="28" t="n"/>
    </row>
    <row r="53" ht="24" customHeight="1">
      <c r="A53" s="23" t="n"/>
      <c r="B53" s="24" t="n"/>
      <c r="C53" s="24" t="n"/>
      <c r="D53" s="25">
        <f>IF(OR(B53="",C53=""),"",C53-B53)</f>
        <v/>
      </c>
      <c r="E53" s="26">
        <f>IF(OR(D53="",B53=0),"",D53/B53*100)</f>
        <v/>
      </c>
      <c r="F53" s="26">
        <f>IF(OR(C53="",$B$3=0),"",(C53-$B$3)/$B$3*100)</f>
        <v/>
      </c>
      <c r="G53" s="26">
        <f>IF(OR(C53="",MAX($C$3:C53)=0),"",(C53-MAX($C$3:C53))/MAX($C$3:C53)*100)</f>
        <v/>
      </c>
      <c r="H53" s="27">
        <f>IF(E53="","",IF(E53&lt;=-2,"Y","N"))</f>
        <v/>
      </c>
      <c r="I53" s="27">
        <f>IF(G53="","",IF(G53&lt;=-5,"Y","N"))</f>
        <v/>
      </c>
      <c r="J53" s="27">
        <f>IF(G53="","",IF(G53&lt;=-20,"Y","N"))</f>
        <v/>
      </c>
      <c r="K53" s="28" t="n"/>
    </row>
    <row r="54" ht="24" customHeight="1">
      <c r="A54" s="23" t="n"/>
      <c r="B54" s="24" t="n"/>
      <c r="C54" s="24" t="n"/>
      <c r="D54" s="25">
        <f>IF(OR(B54="",C54=""),"",C54-B54)</f>
        <v/>
      </c>
      <c r="E54" s="26">
        <f>IF(OR(D54="",B54=0),"",D54/B54*100)</f>
        <v/>
      </c>
      <c r="F54" s="26">
        <f>IF(OR(C54="",$B$3=0),"",(C54-$B$3)/$B$3*100)</f>
        <v/>
      </c>
      <c r="G54" s="26">
        <f>IF(OR(C54="",MAX($C$3:C54)=0),"",(C54-MAX($C$3:C54))/MAX($C$3:C54)*100)</f>
        <v/>
      </c>
      <c r="H54" s="27">
        <f>IF(E54="","",IF(E54&lt;=-2,"Y","N"))</f>
        <v/>
      </c>
      <c r="I54" s="27">
        <f>IF(G54="","",IF(G54&lt;=-5,"Y","N"))</f>
        <v/>
      </c>
      <c r="J54" s="27">
        <f>IF(G54="","",IF(G54&lt;=-20,"Y","N"))</f>
        <v/>
      </c>
      <c r="K54" s="28" t="n"/>
    </row>
    <row r="55" ht="24" customHeight="1">
      <c r="A55" s="23" t="n"/>
      <c r="B55" s="24" t="n"/>
      <c r="C55" s="24" t="n"/>
      <c r="D55" s="25">
        <f>IF(OR(B55="",C55=""),"",C55-B55)</f>
        <v/>
      </c>
      <c r="E55" s="26">
        <f>IF(OR(D55="",B55=0),"",D55/B55*100)</f>
        <v/>
      </c>
      <c r="F55" s="26">
        <f>IF(OR(C55="",$B$3=0),"",(C55-$B$3)/$B$3*100)</f>
        <v/>
      </c>
      <c r="G55" s="26">
        <f>IF(OR(C55="",MAX($C$3:C55)=0),"",(C55-MAX($C$3:C55))/MAX($C$3:C55)*100)</f>
        <v/>
      </c>
      <c r="H55" s="27">
        <f>IF(E55="","",IF(E55&lt;=-2,"Y","N"))</f>
        <v/>
      </c>
      <c r="I55" s="27">
        <f>IF(G55="","",IF(G55&lt;=-5,"Y","N"))</f>
        <v/>
      </c>
      <c r="J55" s="27">
        <f>IF(G55="","",IF(G55&lt;=-20,"Y","N"))</f>
        <v/>
      </c>
      <c r="K55" s="28" t="n"/>
    </row>
    <row r="56" ht="24" customHeight="1">
      <c r="A56" s="23" t="n"/>
      <c r="B56" s="24" t="n"/>
      <c r="C56" s="24" t="n"/>
      <c r="D56" s="25">
        <f>IF(OR(B56="",C56=""),"",C56-B56)</f>
        <v/>
      </c>
      <c r="E56" s="26">
        <f>IF(OR(D56="",B56=0),"",D56/B56*100)</f>
        <v/>
      </c>
      <c r="F56" s="26">
        <f>IF(OR(C56="",$B$3=0),"",(C56-$B$3)/$B$3*100)</f>
        <v/>
      </c>
      <c r="G56" s="26">
        <f>IF(OR(C56="",MAX($C$3:C56)=0),"",(C56-MAX($C$3:C56))/MAX($C$3:C56)*100)</f>
        <v/>
      </c>
      <c r="H56" s="27">
        <f>IF(E56="","",IF(E56&lt;=-2,"Y","N"))</f>
        <v/>
      </c>
      <c r="I56" s="27">
        <f>IF(G56="","",IF(G56&lt;=-5,"Y","N"))</f>
        <v/>
      </c>
      <c r="J56" s="27">
        <f>IF(G56="","",IF(G56&lt;=-20,"Y","N"))</f>
        <v/>
      </c>
      <c r="K56" s="28" t="n"/>
    </row>
    <row r="57" ht="24" customHeight="1">
      <c r="A57" s="23" t="n"/>
      <c r="B57" s="24" t="n"/>
      <c r="C57" s="24" t="n"/>
      <c r="D57" s="25">
        <f>IF(OR(B57="",C57=""),"",C57-B57)</f>
        <v/>
      </c>
      <c r="E57" s="26">
        <f>IF(OR(D57="",B57=0),"",D57/B57*100)</f>
        <v/>
      </c>
      <c r="F57" s="26">
        <f>IF(OR(C57="",$B$3=0),"",(C57-$B$3)/$B$3*100)</f>
        <v/>
      </c>
      <c r="G57" s="26">
        <f>IF(OR(C57="",MAX($C$3:C57)=0),"",(C57-MAX($C$3:C57))/MAX($C$3:C57)*100)</f>
        <v/>
      </c>
      <c r="H57" s="27">
        <f>IF(E57="","",IF(E57&lt;=-2,"Y","N"))</f>
        <v/>
      </c>
      <c r="I57" s="27">
        <f>IF(G57="","",IF(G57&lt;=-5,"Y","N"))</f>
        <v/>
      </c>
      <c r="J57" s="27">
        <f>IF(G57="","",IF(G57&lt;=-20,"Y","N"))</f>
        <v/>
      </c>
      <c r="K57" s="28" t="n"/>
    </row>
    <row r="58" ht="24" customHeight="1">
      <c r="A58" s="23" t="n"/>
      <c r="B58" s="24" t="n"/>
      <c r="C58" s="24" t="n"/>
      <c r="D58" s="25">
        <f>IF(OR(B58="",C58=""),"",C58-B58)</f>
        <v/>
      </c>
      <c r="E58" s="26">
        <f>IF(OR(D58="",B58=0),"",D58/B58*100)</f>
        <v/>
      </c>
      <c r="F58" s="26">
        <f>IF(OR(C58="",$B$3=0),"",(C58-$B$3)/$B$3*100)</f>
        <v/>
      </c>
      <c r="G58" s="26">
        <f>IF(OR(C58="",MAX($C$3:C58)=0),"",(C58-MAX($C$3:C58))/MAX($C$3:C58)*100)</f>
        <v/>
      </c>
      <c r="H58" s="27">
        <f>IF(E58="","",IF(E58&lt;=-2,"Y","N"))</f>
        <v/>
      </c>
      <c r="I58" s="27">
        <f>IF(G58="","",IF(G58&lt;=-5,"Y","N"))</f>
        <v/>
      </c>
      <c r="J58" s="27">
        <f>IF(G58="","",IF(G58&lt;=-20,"Y","N"))</f>
        <v/>
      </c>
      <c r="K58" s="28" t="n"/>
    </row>
    <row r="59" ht="24" customHeight="1">
      <c r="A59" s="23" t="n"/>
      <c r="B59" s="24" t="n"/>
      <c r="C59" s="24" t="n"/>
      <c r="D59" s="25">
        <f>IF(OR(B59="",C59=""),"",C59-B59)</f>
        <v/>
      </c>
      <c r="E59" s="26">
        <f>IF(OR(D59="",B59=0),"",D59/B59*100)</f>
        <v/>
      </c>
      <c r="F59" s="26">
        <f>IF(OR(C59="",$B$3=0),"",(C59-$B$3)/$B$3*100)</f>
        <v/>
      </c>
      <c r="G59" s="26">
        <f>IF(OR(C59="",MAX($C$3:C59)=0),"",(C59-MAX($C$3:C59))/MAX($C$3:C59)*100)</f>
        <v/>
      </c>
      <c r="H59" s="27">
        <f>IF(E59="","",IF(E59&lt;=-2,"Y","N"))</f>
        <v/>
      </c>
      <c r="I59" s="27">
        <f>IF(G59="","",IF(G59&lt;=-5,"Y","N"))</f>
        <v/>
      </c>
      <c r="J59" s="27">
        <f>IF(G59="","",IF(G59&lt;=-20,"Y","N"))</f>
        <v/>
      </c>
      <c r="K59" s="28" t="n"/>
    </row>
    <row r="60" ht="24" customHeight="1">
      <c r="A60" s="23" t="n"/>
      <c r="B60" s="24" t="n"/>
      <c r="C60" s="24" t="n"/>
      <c r="D60" s="25">
        <f>IF(OR(B60="",C60=""),"",C60-B60)</f>
        <v/>
      </c>
      <c r="E60" s="26">
        <f>IF(OR(D60="",B60=0),"",D60/B60*100)</f>
        <v/>
      </c>
      <c r="F60" s="26">
        <f>IF(OR(C60="",$B$3=0),"",(C60-$B$3)/$B$3*100)</f>
        <v/>
      </c>
      <c r="G60" s="26">
        <f>IF(OR(C60="",MAX($C$3:C60)=0),"",(C60-MAX($C$3:C60))/MAX($C$3:C60)*100)</f>
        <v/>
      </c>
      <c r="H60" s="27">
        <f>IF(E60="","",IF(E60&lt;=-2,"Y","N"))</f>
        <v/>
      </c>
      <c r="I60" s="27">
        <f>IF(G60="","",IF(G60&lt;=-5,"Y","N"))</f>
        <v/>
      </c>
      <c r="J60" s="27">
        <f>IF(G60="","",IF(G60&lt;=-20,"Y","N"))</f>
        <v/>
      </c>
      <c r="K60" s="28" t="n"/>
    </row>
    <row r="61" ht="24" customHeight="1">
      <c r="A61" s="23" t="n"/>
      <c r="B61" s="24" t="n"/>
      <c r="C61" s="24" t="n"/>
      <c r="D61" s="25">
        <f>IF(OR(B61="",C61=""),"",C61-B61)</f>
        <v/>
      </c>
      <c r="E61" s="26">
        <f>IF(OR(D61="",B61=0),"",D61/B61*100)</f>
        <v/>
      </c>
      <c r="F61" s="26">
        <f>IF(OR(C61="",$B$3=0),"",(C61-$B$3)/$B$3*100)</f>
        <v/>
      </c>
      <c r="G61" s="26">
        <f>IF(OR(C61="",MAX($C$3:C61)=0),"",(C61-MAX($C$3:C61))/MAX($C$3:C61)*100)</f>
        <v/>
      </c>
      <c r="H61" s="27">
        <f>IF(E61="","",IF(E61&lt;=-2,"Y","N"))</f>
        <v/>
      </c>
      <c r="I61" s="27">
        <f>IF(G61="","",IF(G61&lt;=-5,"Y","N"))</f>
        <v/>
      </c>
      <c r="J61" s="27">
        <f>IF(G61="","",IF(G61&lt;=-20,"Y","N"))</f>
        <v/>
      </c>
      <c r="K61" s="28" t="n"/>
    </row>
    <row r="62" ht="24" customHeight="1">
      <c r="A62" s="23" t="n"/>
      <c r="B62" s="24" t="n"/>
      <c r="C62" s="24" t="n"/>
      <c r="D62" s="25">
        <f>IF(OR(B62="",C62=""),"",C62-B62)</f>
        <v/>
      </c>
      <c r="E62" s="26">
        <f>IF(OR(D62="",B62=0),"",D62/B62*100)</f>
        <v/>
      </c>
      <c r="F62" s="26">
        <f>IF(OR(C62="",$B$3=0),"",(C62-$B$3)/$B$3*100)</f>
        <v/>
      </c>
      <c r="G62" s="26">
        <f>IF(OR(C62="",MAX($C$3:C62)=0),"",(C62-MAX($C$3:C62))/MAX($C$3:C62)*100)</f>
        <v/>
      </c>
      <c r="H62" s="27">
        <f>IF(E62="","",IF(E62&lt;=-2,"Y","N"))</f>
        <v/>
      </c>
      <c r="I62" s="27">
        <f>IF(G62="","",IF(G62&lt;=-5,"Y","N"))</f>
        <v/>
      </c>
      <c r="J62" s="27">
        <f>IF(G62="","",IF(G62&lt;=-20,"Y","N"))</f>
        <v/>
      </c>
      <c r="K62" s="28" t="n"/>
    </row>
    <row r="64" ht="30" customHeight="1">
      <c r="A64" s="18" t="inlineStr">
        <is>
          <t>The three limit columns are not something you fill in. They calculate themselves from the drawdown columns, and they turn red the moment you breach one. When a cell is red, you stop. That is the rule, and it does not depend on how you feel about it.</t>
        </is>
      </c>
    </row>
    <row r="66">
      <c r="A66" s="29" t="inlineStr">
        <is>
          <t>From Your Broker Is Lying to You by Mark Fields — read the book on Amazon →</t>
        </is>
      </c>
    </row>
  </sheetData>
  <mergeCells count="2">
    <mergeCell ref="A66:K66"/>
    <mergeCell ref="A64:K64"/>
  </mergeCells>
  <conditionalFormatting sqref="E3:E62">
    <cfRule type="cellIs" priority="1" operator="lessThanOrEqual" dxfId="0">
      <formula>-2</formula>
    </cfRule>
    <cfRule type="cellIs" priority="2" operator="lessThan" dxfId="1">
      <formula>0</formula>
    </cfRule>
    <cfRule type="cellIs" priority="3" operator="greaterThanOrEqual" dxfId="2">
      <formula>0</formula>
    </cfRule>
  </conditionalFormatting>
  <conditionalFormatting sqref="G3:G62">
    <cfRule type="cellIs" priority="4" operator="lessThanOrEqual" dxfId="0">
      <formula>-20</formula>
    </cfRule>
    <cfRule type="cellIs" priority="5" operator="lessThanOrEqual" dxfId="3">
      <formula>-5</formula>
    </cfRule>
    <cfRule type="cellIs" priority="6" operator="greaterThan" dxfId="2">
      <formula>-5</formula>
    </cfRule>
  </conditionalFormatting>
  <conditionalFormatting sqref="H3:H62">
    <cfRule type="expression" priority="7" dxfId="0">
      <formula>H3="Y"</formula>
    </cfRule>
  </conditionalFormatting>
  <conditionalFormatting sqref="I3:I62">
    <cfRule type="expression" priority="8" dxfId="0">
      <formula>I3="Y"</formula>
    </cfRule>
  </conditionalFormatting>
  <conditionalFormatting sqref="J3:J62">
    <cfRule type="expression" priority="9" dxfId="0">
      <formula>J3="Y"</formula>
    </cfRule>
  </conditionalFormatting>
  <hyperlinks>
    <hyperlink xmlns:r="http://schemas.openxmlformats.org/officeDocument/2006/relationships" ref="A66" r:id="rId1"/>
  </hyperlinks>
  <pageMargins left="0.75" right="0.75" top="1" bottom="1" header="0.5" footer="0.5"/>
</worksheet>
</file>

<file path=docProps/app.xml><?xml version="1.0" encoding="utf-8"?>
<Properties xmlns="http://schemas.openxmlformats.org/officeDocument/2006/extended-properties">
  <Application>Microsoft Excel</Application>
  <AppVersion>16.0300</AppVersion>
  <Company>Last Page Press</Company>
</Properties>
</file>

<file path=docProps/core.xml><?xml version="1.0" encoding="utf-8"?>
<cp:coreProperties xmlns:cp="http://schemas.openxmlformats.org/package/2006/metadata/core-properties">
  <dc:creator xmlns:dc="http://purl.org/dc/elements/1.1/">Mark Fields</dc:creator>
  <dcterms:created xmlns:dcterms="http://purl.org/dc/terms/" xmlns:xsi="http://www.w3.org/2001/XMLSchema-instance" xsi:type="dcterms:W3CDTF">2026-10-30T21:42:35Z</dcterms:created>
  <dcterms:modified xmlns:dcterms="http://purl.org/dc/terms/" xmlns:xsi="http://www.w3.org/2001/XMLSchema-instance" xsi:type="dcterms:W3CDTF">2026-10-30T21:42:35Z</dcterms:modified>
  <dc:title xmlns:dc="http://purl.org/dc/elements/1.1/">Drawdown Tracker — The Operating Manual</dc:title>
  <dc:subject xmlns:dc="http://purl.org/dc/elements/1.1/">Your Broker Is Lying to You by Mark Fields</dc:subject>
  <dc:description xmlns:dc="http://purl.org/dc/elements/1.1/">Free spreadsheet from the operating manual of Your Broker Is Lying to You. markfieldsauthor.com</dc:description>
  <cp:lastModifiedBy>Mark Fields</cp:lastModifiedBy>
</cp:coreProperties>
</file>